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ift og Anlæg\Trafik og Grønne områder\Flyvepladsen\"/>
    </mc:Choice>
  </mc:AlternateContent>
  <xr:revisionPtr revIDLastSave="0" documentId="8_{A78C2D06-3CD2-47FB-86B5-D201E3CFEEBB}" xr6:coauthVersionLast="36" xr6:coauthVersionMax="36" xr10:uidLastSave="{00000000-0000-0000-0000-000000000000}"/>
  <bookViews>
    <workbookView xWindow="-120" yWindow="-120" windowWidth="29040" windowHeight="18240" tabRatio="851" firstSheet="4" activeTab="17" xr2:uid="{00000000-000D-0000-FFFF-FFFF00000000}"/>
  </bookViews>
  <sheets>
    <sheet name="Version 1" sheetId="1" r:id="rId1"/>
    <sheet name="Version 2" sheetId="2" r:id="rId2"/>
    <sheet name="2021 v1" sheetId="3" r:id="rId3"/>
    <sheet name="2022 v1" sheetId="4" r:id="rId4"/>
    <sheet name="2022 v2" sheetId="6" r:id="rId5"/>
    <sheet name="2022 print v1" sheetId="5" r:id="rId6"/>
    <sheet name="2022 print v2" sheetId="7" r:id="rId7"/>
    <sheet name="2023" sheetId="9" r:id="rId8"/>
    <sheet name="2023 print v1" sheetId="10" r:id="rId9"/>
    <sheet name="2023 v1 m tlf" sheetId="11" r:id="rId10"/>
    <sheet name="2024 print v1" sheetId="12" r:id="rId11"/>
    <sheet name="2024print v2" sheetId="13" r:id="rId12"/>
    <sheet name="2025" sheetId="14" r:id="rId13"/>
    <sheet name="2025-1" sheetId="15" r:id="rId14"/>
    <sheet name="2025-2" sheetId="16" r:id="rId15"/>
    <sheet name="2025-3" sheetId="18" r:id="rId16"/>
    <sheet name="2025print v1" sheetId="17" r:id="rId17"/>
    <sheet name="2025print v2" sheetId="19" r:id="rId18"/>
  </sheets>
  <definedNames>
    <definedName name="_xlnm._FilterDatabase" localSheetId="7" hidden="1">'2023'!$B$4:$AG$35</definedName>
  </definedNames>
  <calcPr calcId="191029"/>
</workbook>
</file>

<file path=xl/calcChain.xml><?xml version="1.0" encoding="utf-8"?>
<calcChain xmlns="http://schemas.openxmlformats.org/spreadsheetml/2006/main">
  <c r="AG41" i="19" l="1"/>
  <c r="AG42" i="19" s="1"/>
  <c r="AG43" i="19" s="1"/>
  <c r="AG44" i="19" s="1"/>
  <c r="AG45" i="19" s="1"/>
  <c r="AG46" i="19" s="1"/>
  <c r="AG47" i="19" s="1"/>
  <c r="AG48" i="19" s="1"/>
  <c r="AG49" i="19" s="1"/>
  <c r="AG50" i="19" s="1"/>
  <c r="AG51" i="19" s="1"/>
  <c r="AG52" i="19" s="1"/>
  <c r="AG53" i="19" s="1"/>
  <c r="AG54" i="19" s="1"/>
  <c r="AG55" i="19" s="1"/>
  <c r="AG56" i="19" s="1"/>
  <c r="AG57" i="19" s="1"/>
  <c r="AG58" i="19" s="1"/>
  <c r="AG59" i="19" s="1"/>
  <c r="AG60" i="19" s="1"/>
  <c r="AG61" i="19" s="1"/>
  <c r="AG62" i="19" s="1"/>
  <c r="AG63" i="19" s="1"/>
  <c r="AG64" i="19" s="1"/>
  <c r="AG65" i="19" s="1"/>
  <c r="AG66" i="19" s="1"/>
  <c r="AG67" i="19" s="1"/>
  <c r="AG68" i="19" s="1"/>
  <c r="AG69" i="19" s="1"/>
  <c r="AG70" i="19" s="1"/>
  <c r="AB41" i="19"/>
  <c r="AB42" i="19" s="1"/>
  <c r="AB43" i="19" s="1"/>
  <c r="AB44" i="19" s="1"/>
  <c r="AB45" i="19" s="1"/>
  <c r="AB46" i="19" s="1"/>
  <c r="AB47" i="19" s="1"/>
  <c r="AB48" i="19" s="1"/>
  <c r="AB49" i="19" s="1"/>
  <c r="AB50" i="19" s="1"/>
  <c r="AB51" i="19" s="1"/>
  <c r="AB52" i="19" s="1"/>
  <c r="AB53" i="19" s="1"/>
  <c r="AB54" i="19" s="1"/>
  <c r="AB55" i="19" s="1"/>
  <c r="AB56" i="19" s="1"/>
  <c r="AB57" i="19" s="1"/>
  <c r="AB58" i="19" s="1"/>
  <c r="AB59" i="19" s="1"/>
  <c r="AB60" i="19" s="1"/>
  <c r="AB61" i="19" s="1"/>
  <c r="AB62" i="19" s="1"/>
  <c r="AB63" i="19" s="1"/>
  <c r="AB64" i="19" s="1"/>
  <c r="AB65" i="19" s="1"/>
  <c r="AB66" i="19" s="1"/>
  <c r="AB67" i="19" s="1"/>
  <c r="AB68" i="19" s="1"/>
  <c r="AB69" i="19" s="1"/>
  <c r="AB70" i="19" s="1"/>
  <c r="W41" i="19"/>
  <c r="W42" i="19" s="1"/>
  <c r="W43" i="19" s="1"/>
  <c r="W44" i="19" s="1"/>
  <c r="W45" i="19" s="1"/>
  <c r="W46" i="19" s="1"/>
  <c r="W47" i="19" s="1"/>
  <c r="W48" i="19" s="1"/>
  <c r="W49" i="19" s="1"/>
  <c r="W50" i="19" s="1"/>
  <c r="W51" i="19" s="1"/>
  <c r="W52" i="19" s="1"/>
  <c r="W53" i="19" s="1"/>
  <c r="W54" i="19" s="1"/>
  <c r="W55" i="19" s="1"/>
  <c r="W56" i="19" s="1"/>
  <c r="W57" i="19" s="1"/>
  <c r="W58" i="19" s="1"/>
  <c r="W59" i="19" s="1"/>
  <c r="W60" i="19" s="1"/>
  <c r="W61" i="19" s="1"/>
  <c r="W62" i="19" s="1"/>
  <c r="W63" i="19" s="1"/>
  <c r="W64" i="19" s="1"/>
  <c r="W65" i="19" s="1"/>
  <c r="W66" i="19" s="1"/>
  <c r="W67" i="19" s="1"/>
  <c r="W68" i="19" s="1"/>
  <c r="W69" i="19" s="1"/>
  <c r="W70" i="19" s="1"/>
  <c r="R41" i="19"/>
  <c r="R42" i="19" s="1"/>
  <c r="R43" i="19" s="1"/>
  <c r="R44" i="19" s="1"/>
  <c r="R45" i="19" s="1"/>
  <c r="R46" i="19" s="1"/>
  <c r="R47" i="19" s="1"/>
  <c r="R48" i="19" s="1"/>
  <c r="R49" i="19" s="1"/>
  <c r="R50" i="19" s="1"/>
  <c r="R51" i="19" s="1"/>
  <c r="R52" i="19" s="1"/>
  <c r="R53" i="19" s="1"/>
  <c r="R54" i="19" s="1"/>
  <c r="R55" i="19" s="1"/>
  <c r="R56" i="19" s="1"/>
  <c r="R57" i="19" s="1"/>
  <c r="R58" i="19" s="1"/>
  <c r="R59" i="19" s="1"/>
  <c r="R60" i="19" s="1"/>
  <c r="R61" i="19" s="1"/>
  <c r="R62" i="19" s="1"/>
  <c r="R63" i="19" s="1"/>
  <c r="R64" i="19" s="1"/>
  <c r="R65" i="19" s="1"/>
  <c r="R66" i="19" s="1"/>
  <c r="R67" i="19" s="1"/>
  <c r="R68" i="19" s="1"/>
  <c r="R69" i="19" s="1"/>
  <c r="R70" i="19" s="1"/>
  <c r="M41" i="19"/>
  <c r="M42" i="19" s="1"/>
  <c r="M43" i="19" s="1"/>
  <c r="M44" i="19" s="1"/>
  <c r="M45" i="19" s="1"/>
  <c r="M46" i="19" s="1"/>
  <c r="M47" i="19" s="1"/>
  <c r="M48" i="19" s="1"/>
  <c r="M49" i="19" s="1"/>
  <c r="M50" i="19" s="1"/>
  <c r="M51" i="19" s="1"/>
  <c r="M52" i="19" s="1"/>
  <c r="M53" i="19" s="1"/>
  <c r="M54" i="19" s="1"/>
  <c r="M55" i="19" s="1"/>
  <c r="M56" i="19" s="1"/>
  <c r="M57" i="19" s="1"/>
  <c r="M58" i="19" s="1"/>
  <c r="M59" i="19" s="1"/>
  <c r="M60" i="19" s="1"/>
  <c r="M61" i="19" s="1"/>
  <c r="M62" i="19" s="1"/>
  <c r="M63" i="19" s="1"/>
  <c r="M64" i="19" s="1"/>
  <c r="M65" i="19" s="1"/>
  <c r="M66" i="19" s="1"/>
  <c r="M67" i="19" s="1"/>
  <c r="M68" i="19" s="1"/>
  <c r="M69" i="19" s="1"/>
  <c r="M70" i="19" s="1"/>
  <c r="H41" i="19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C41" i="19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AC37" i="19"/>
  <c r="I37" i="19"/>
  <c r="C6" i="19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B6" i="19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G5" i="19" s="1"/>
  <c r="G6" i="19" s="1"/>
  <c r="G7" i="19" s="1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L5" i="19" s="1"/>
  <c r="L6" i="19" s="1"/>
  <c r="L7" i="19" s="1"/>
  <c r="L8" i="19" s="1"/>
  <c r="L9" i="19" s="1"/>
  <c r="L10" i="19" s="1"/>
  <c r="L11" i="19" s="1"/>
  <c r="L12" i="19" s="1"/>
  <c r="L13" i="19" s="1"/>
  <c r="L14" i="19" s="1"/>
  <c r="L15" i="19" s="1"/>
  <c r="L16" i="19" s="1"/>
  <c r="L17" i="19" s="1"/>
  <c r="L18" i="19" s="1"/>
  <c r="L19" i="19" s="1"/>
  <c r="L20" i="19" s="1"/>
  <c r="L21" i="19" s="1"/>
  <c r="L22" i="19" s="1"/>
  <c r="L23" i="19" s="1"/>
  <c r="L24" i="19" s="1"/>
  <c r="L25" i="19" s="1"/>
  <c r="L26" i="19" s="1"/>
  <c r="L27" i="19" s="1"/>
  <c r="L28" i="19" s="1"/>
  <c r="L29" i="19" s="1"/>
  <c r="L30" i="19" s="1"/>
  <c r="L31" i="19" s="1"/>
  <c r="L32" i="19" s="1"/>
  <c r="L33" i="19" s="1"/>
  <c r="L34" i="19" s="1"/>
  <c r="L35" i="19" s="1"/>
  <c r="Q5" i="19" s="1"/>
  <c r="Q6" i="19" s="1"/>
  <c r="Q7" i="19" s="1"/>
  <c r="Q8" i="19" s="1"/>
  <c r="Q9" i="19" s="1"/>
  <c r="Q10" i="19" s="1"/>
  <c r="Q11" i="19" s="1"/>
  <c r="Q12" i="19" s="1"/>
  <c r="Q13" i="19" s="1"/>
  <c r="Q14" i="19" s="1"/>
  <c r="Q15" i="19" s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V5" i="19" s="1"/>
  <c r="V6" i="19" s="1"/>
  <c r="V7" i="19" s="1"/>
  <c r="V8" i="19" s="1"/>
  <c r="V9" i="19" s="1"/>
  <c r="V10" i="19" s="1"/>
  <c r="V11" i="19" s="1"/>
  <c r="V12" i="19" s="1"/>
  <c r="V13" i="19" s="1"/>
  <c r="V14" i="19" s="1"/>
  <c r="V15" i="19" s="1"/>
  <c r="V16" i="19" s="1"/>
  <c r="V17" i="19" s="1"/>
  <c r="V18" i="19" s="1"/>
  <c r="V19" i="19" s="1"/>
  <c r="V20" i="19" s="1"/>
  <c r="V21" i="19" s="1"/>
  <c r="V22" i="19" s="1"/>
  <c r="V23" i="19" s="1"/>
  <c r="V24" i="19" s="1"/>
  <c r="V25" i="19" s="1"/>
  <c r="V26" i="19" s="1"/>
  <c r="V27" i="19" s="1"/>
  <c r="V28" i="19" s="1"/>
  <c r="V29" i="19" s="1"/>
  <c r="V30" i="19" s="1"/>
  <c r="V31" i="19" s="1"/>
  <c r="V32" i="19" s="1"/>
  <c r="V33" i="19" s="1"/>
  <c r="V34" i="19" s="1"/>
  <c r="V35" i="19" s="1"/>
  <c r="AA5" i="19" s="1"/>
  <c r="AA6" i="19" s="1"/>
  <c r="AA7" i="19" s="1"/>
  <c r="AA8" i="19" s="1"/>
  <c r="AA9" i="19" s="1"/>
  <c r="AA10" i="19" s="1"/>
  <c r="AA11" i="19" s="1"/>
  <c r="AA12" i="19" s="1"/>
  <c r="AA13" i="19" s="1"/>
  <c r="AA14" i="19" s="1"/>
  <c r="AA15" i="19" s="1"/>
  <c r="AA16" i="19" s="1"/>
  <c r="AA17" i="19" s="1"/>
  <c r="AA18" i="19" s="1"/>
  <c r="AA19" i="19" s="1"/>
  <c r="AA20" i="19" s="1"/>
  <c r="AA21" i="19" s="1"/>
  <c r="AA22" i="19" s="1"/>
  <c r="AA23" i="19" s="1"/>
  <c r="AA24" i="19" s="1"/>
  <c r="AA25" i="19" s="1"/>
  <c r="AA26" i="19" s="1"/>
  <c r="AA27" i="19" s="1"/>
  <c r="AA28" i="19" s="1"/>
  <c r="AA29" i="19" s="1"/>
  <c r="AA30" i="19" s="1"/>
  <c r="AA31" i="19" s="1"/>
  <c r="AA32" i="19" s="1"/>
  <c r="AA33" i="19" s="1"/>
  <c r="AA34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G40" i="19" s="1"/>
  <c r="G41" i="19" s="1"/>
  <c r="G42" i="19" s="1"/>
  <c r="G43" i="19" s="1"/>
  <c r="G44" i="19" s="1"/>
  <c r="G45" i="19" s="1"/>
  <c r="G46" i="19" s="1"/>
  <c r="G47" i="19" s="1"/>
  <c r="G48" i="19" s="1"/>
  <c r="G49" i="19" s="1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G65" i="19" s="1"/>
  <c r="G66" i="19" s="1"/>
  <c r="G67" i="19" s="1"/>
  <c r="G68" i="19" s="1"/>
  <c r="G69" i="19" s="1"/>
  <c r="G70" i="19" s="1"/>
  <c r="L40" i="19" s="1"/>
  <c r="L41" i="19" s="1"/>
  <c r="L42" i="19" s="1"/>
  <c r="L43" i="19" s="1"/>
  <c r="L44" i="19" s="1"/>
  <c r="L45" i="19" s="1"/>
  <c r="L46" i="19" s="1"/>
  <c r="L47" i="19" s="1"/>
  <c r="L48" i="19" s="1"/>
  <c r="L49" i="19" s="1"/>
  <c r="L50" i="19" s="1"/>
  <c r="L51" i="19" s="1"/>
  <c r="L52" i="19" s="1"/>
  <c r="L53" i="19" s="1"/>
  <c r="L54" i="19" s="1"/>
  <c r="L55" i="19" s="1"/>
  <c r="L56" i="19" s="1"/>
  <c r="L57" i="19" s="1"/>
  <c r="L58" i="19" s="1"/>
  <c r="L59" i="19" s="1"/>
  <c r="L60" i="19" s="1"/>
  <c r="L61" i="19" s="1"/>
  <c r="L62" i="19" s="1"/>
  <c r="L63" i="19" s="1"/>
  <c r="L64" i="19" s="1"/>
  <c r="L65" i="19" s="1"/>
  <c r="L66" i="19" s="1"/>
  <c r="L67" i="19" s="1"/>
  <c r="L68" i="19" s="1"/>
  <c r="L69" i="19" s="1"/>
  <c r="Q40" i="19" s="1"/>
  <c r="Q41" i="19" s="1"/>
  <c r="Q42" i="19" s="1"/>
  <c r="Q43" i="19" s="1"/>
  <c r="Q44" i="19" s="1"/>
  <c r="Q45" i="19" s="1"/>
  <c r="Q46" i="19" s="1"/>
  <c r="Q47" i="19" s="1"/>
  <c r="Q48" i="19" s="1"/>
  <c r="Q49" i="19" s="1"/>
  <c r="Q50" i="19" s="1"/>
  <c r="Q51" i="19" s="1"/>
  <c r="Q52" i="19" s="1"/>
  <c r="Q53" i="19" s="1"/>
  <c r="Q54" i="19" s="1"/>
  <c r="Q55" i="19" s="1"/>
  <c r="Q56" i="19" s="1"/>
  <c r="Q57" i="19" s="1"/>
  <c r="Q58" i="19" s="1"/>
  <c r="Q59" i="19" s="1"/>
  <c r="Q60" i="19" s="1"/>
  <c r="Q61" i="19" s="1"/>
  <c r="Q62" i="19" s="1"/>
  <c r="Q63" i="19" s="1"/>
  <c r="Q64" i="19" s="1"/>
  <c r="Q65" i="19" s="1"/>
  <c r="Q66" i="19" s="1"/>
  <c r="Q67" i="19" s="1"/>
  <c r="Q68" i="19" s="1"/>
  <c r="Q69" i="19" s="1"/>
  <c r="Q70" i="19" s="1"/>
  <c r="V40" i="19" s="1"/>
  <c r="V41" i="19" s="1"/>
  <c r="V42" i="19" s="1"/>
  <c r="V43" i="19" s="1"/>
  <c r="V44" i="19" s="1"/>
  <c r="V45" i="19" s="1"/>
  <c r="V46" i="19" s="1"/>
  <c r="V47" i="19" s="1"/>
  <c r="V48" i="19" s="1"/>
  <c r="V49" i="19" s="1"/>
  <c r="V50" i="19" s="1"/>
  <c r="V51" i="19" s="1"/>
  <c r="V52" i="19" s="1"/>
  <c r="V53" i="19" s="1"/>
  <c r="V54" i="19" s="1"/>
  <c r="V55" i="19" s="1"/>
  <c r="V56" i="19" s="1"/>
  <c r="V57" i="19" s="1"/>
  <c r="V58" i="19" s="1"/>
  <c r="V59" i="19" s="1"/>
  <c r="V60" i="19" s="1"/>
  <c r="V61" i="19" s="1"/>
  <c r="V62" i="19" s="1"/>
  <c r="V63" i="19" s="1"/>
  <c r="V64" i="19" s="1"/>
  <c r="V65" i="19" s="1"/>
  <c r="V66" i="19" s="1"/>
  <c r="V67" i="19" s="1"/>
  <c r="V68" i="19" s="1"/>
  <c r="V69" i="19" s="1"/>
  <c r="AA40" i="19" s="1"/>
  <c r="AA41" i="19" s="1"/>
  <c r="AA42" i="19" s="1"/>
  <c r="AA43" i="19" s="1"/>
  <c r="AA44" i="19" s="1"/>
  <c r="AA45" i="19" s="1"/>
  <c r="AA46" i="19" s="1"/>
  <c r="AA47" i="19" s="1"/>
  <c r="AA48" i="19" s="1"/>
  <c r="AA49" i="19" s="1"/>
  <c r="AA50" i="19" s="1"/>
  <c r="AA51" i="19" s="1"/>
  <c r="AA52" i="19" s="1"/>
  <c r="AA53" i="19" s="1"/>
  <c r="AA54" i="19" s="1"/>
  <c r="AA55" i="19" s="1"/>
  <c r="AA56" i="19" s="1"/>
  <c r="AA57" i="19" s="1"/>
  <c r="AA58" i="19" s="1"/>
  <c r="AA59" i="19" s="1"/>
  <c r="AA60" i="19" s="1"/>
  <c r="AA61" i="19" s="1"/>
  <c r="AA62" i="19" s="1"/>
  <c r="AA63" i="19" s="1"/>
  <c r="AA64" i="19" s="1"/>
  <c r="AA65" i="19" s="1"/>
  <c r="AA66" i="19" s="1"/>
  <c r="AA67" i="19" s="1"/>
  <c r="AA68" i="19" s="1"/>
  <c r="AA69" i="19" s="1"/>
  <c r="AA70" i="19" s="1"/>
  <c r="AF40" i="19" s="1"/>
  <c r="AF41" i="19" s="1"/>
  <c r="AF42" i="19" s="1"/>
  <c r="AF43" i="19" s="1"/>
  <c r="AF44" i="19" s="1"/>
  <c r="AF45" i="19" s="1"/>
  <c r="AF46" i="19" s="1"/>
  <c r="AF47" i="19" s="1"/>
  <c r="AF48" i="19" s="1"/>
  <c r="AF49" i="19" s="1"/>
  <c r="AF50" i="19" s="1"/>
  <c r="AF51" i="19" s="1"/>
  <c r="AF52" i="19" s="1"/>
  <c r="AF53" i="19" s="1"/>
  <c r="AF54" i="19" s="1"/>
  <c r="AF55" i="19" s="1"/>
  <c r="AF56" i="19" s="1"/>
  <c r="AF57" i="19" s="1"/>
  <c r="AF58" i="19" s="1"/>
  <c r="AF59" i="19" s="1"/>
  <c r="AF60" i="19" s="1"/>
  <c r="AF61" i="19" s="1"/>
  <c r="AF62" i="19" s="1"/>
  <c r="AF63" i="19" s="1"/>
  <c r="AF64" i="19" s="1"/>
  <c r="AF65" i="19" s="1"/>
  <c r="AF66" i="19" s="1"/>
  <c r="AF67" i="19" s="1"/>
  <c r="AF68" i="19" s="1"/>
  <c r="AF69" i="19" s="1"/>
  <c r="AF70" i="19" s="1"/>
  <c r="AG41" i="17" l="1"/>
  <c r="AG42" i="17" s="1"/>
  <c r="AG43" i="17" s="1"/>
  <c r="AG44" i="17" s="1"/>
  <c r="AG45" i="17" s="1"/>
  <c r="AG46" i="17" s="1"/>
  <c r="AG47" i="17" s="1"/>
  <c r="AG48" i="17" s="1"/>
  <c r="AG49" i="17" s="1"/>
  <c r="AG50" i="17" s="1"/>
  <c r="AG51" i="17" s="1"/>
  <c r="AG52" i="17" s="1"/>
  <c r="AG53" i="17" s="1"/>
  <c r="AG54" i="17" s="1"/>
  <c r="AG55" i="17" s="1"/>
  <c r="AG56" i="17" s="1"/>
  <c r="AG57" i="17" s="1"/>
  <c r="AG58" i="17" s="1"/>
  <c r="AG59" i="17" s="1"/>
  <c r="AG60" i="17" s="1"/>
  <c r="AG61" i="17" s="1"/>
  <c r="AG62" i="17" s="1"/>
  <c r="AG63" i="17" s="1"/>
  <c r="AG64" i="17" s="1"/>
  <c r="AG65" i="17" s="1"/>
  <c r="AG66" i="17" s="1"/>
  <c r="AG67" i="17" s="1"/>
  <c r="AG68" i="17" s="1"/>
  <c r="AG69" i="17" s="1"/>
  <c r="AG70" i="17" s="1"/>
  <c r="AB41" i="17"/>
  <c r="AB42" i="17" s="1"/>
  <c r="AB43" i="17" s="1"/>
  <c r="AB44" i="17" s="1"/>
  <c r="AB45" i="17" s="1"/>
  <c r="AB46" i="17" s="1"/>
  <c r="AB47" i="17" s="1"/>
  <c r="AB48" i="17" s="1"/>
  <c r="AB49" i="17" s="1"/>
  <c r="AB50" i="17" s="1"/>
  <c r="AB51" i="17" s="1"/>
  <c r="AB52" i="17" s="1"/>
  <c r="AB53" i="17" s="1"/>
  <c r="AB54" i="17" s="1"/>
  <c r="AB55" i="17" s="1"/>
  <c r="AB56" i="17" s="1"/>
  <c r="AB57" i="17" s="1"/>
  <c r="AB58" i="17" s="1"/>
  <c r="AB59" i="17" s="1"/>
  <c r="AB60" i="17" s="1"/>
  <c r="AB61" i="17" s="1"/>
  <c r="AB62" i="17" s="1"/>
  <c r="AB63" i="17" s="1"/>
  <c r="AB64" i="17" s="1"/>
  <c r="AB65" i="17" s="1"/>
  <c r="AB66" i="17" s="1"/>
  <c r="AB67" i="17" s="1"/>
  <c r="AB68" i="17" s="1"/>
  <c r="AB69" i="17" s="1"/>
  <c r="AB70" i="17" s="1"/>
  <c r="W41" i="17"/>
  <c r="W42" i="17" s="1"/>
  <c r="W43" i="17" s="1"/>
  <c r="W44" i="17" s="1"/>
  <c r="W45" i="17" s="1"/>
  <c r="W46" i="17" s="1"/>
  <c r="W47" i="17" s="1"/>
  <c r="W48" i="17" s="1"/>
  <c r="W49" i="17" s="1"/>
  <c r="W50" i="17" s="1"/>
  <c r="W51" i="17" s="1"/>
  <c r="W52" i="17" s="1"/>
  <c r="W53" i="17" s="1"/>
  <c r="W54" i="17" s="1"/>
  <c r="W55" i="17" s="1"/>
  <c r="W56" i="17" s="1"/>
  <c r="W57" i="17" s="1"/>
  <c r="W58" i="17" s="1"/>
  <c r="W59" i="17" s="1"/>
  <c r="W60" i="17" s="1"/>
  <c r="W61" i="17" s="1"/>
  <c r="W62" i="17" s="1"/>
  <c r="W63" i="17" s="1"/>
  <c r="W64" i="17" s="1"/>
  <c r="W65" i="17" s="1"/>
  <c r="W66" i="17" s="1"/>
  <c r="W67" i="17" s="1"/>
  <c r="W68" i="17" s="1"/>
  <c r="W69" i="17" s="1"/>
  <c r="W70" i="17" s="1"/>
  <c r="R41" i="17"/>
  <c r="R42" i="17" s="1"/>
  <c r="R43" i="17" s="1"/>
  <c r="R44" i="17" s="1"/>
  <c r="R45" i="17" s="1"/>
  <c r="R46" i="17" s="1"/>
  <c r="R47" i="17" s="1"/>
  <c r="R48" i="17" s="1"/>
  <c r="R49" i="17" s="1"/>
  <c r="R50" i="17" s="1"/>
  <c r="R51" i="17" s="1"/>
  <c r="R52" i="17" s="1"/>
  <c r="R53" i="17" s="1"/>
  <c r="R54" i="17" s="1"/>
  <c r="R55" i="17" s="1"/>
  <c r="R56" i="17" s="1"/>
  <c r="R57" i="17" s="1"/>
  <c r="R58" i="17" s="1"/>
  <c r="R59" i="17" s="1"/>
  <c r="R60" i="17" s="1"/>
  <c r="R61" i="17" s="1"/>
  <c r="R62" i="17" s="1"/>
  <c r="R63" i="17" s="1"/>
  <c r="R64" i="17" s="1"/>
  <c r="R65" i="17" s="1"/>
  <c r="R66" i="17" s="1"/>
  <c r="R67" i="17" s="1"/>
  <c r="R68" i="17" s="1"/>
  <c r="R69" i="17" s="1"/>
  <c r="R70" i="17" s="1"/>
  <c r="M41" i="17"/>
  <c r="M42" i="17" s="1"/>
  <c r="M43" i="17" s="1"/>
  <c r="M44" i="17" s="1"/>
  <c r="M45" i="17" s="1"/>
  <c r="M46" i="17" s="1"/>
  <c r="M47" i="17" s="1"/>
  <c r="M48" i="17" s="1"/>
  <c r="M49" i="17" s="1"/>
  <c r="M50" i="17" s="1"/>
  <c r="M51" i="17" s="1"/>
  <c r="M52" i="17" s="1"/>
  <c r="M53" i="17" s="1"/>
  <c r="M54" i="17" s="1"/>
  <c r="M55" i="17" s="1"/>
  <c r="M56" i="17" s="1"/>
  <c r="M57" i="17" s="1"/>
  <c r="M58" i="17" s="1"/>
  <c r="M59" i="17" s="1"/>
  <c r="M60" i="17" s="1"/>
  <c r="M61" i="17" s="1"/>
  <c r="M62" i="17" s="1"/>
  <c r="M63" i="17" s="1"/>
  <c r="M64" i="17" s="1"/>
  <c r="M65" i="17" s="1"/>
  <c r="M66" i="17" s="1"/>
  <c r="M67" i="17" s="1"/>
  <c r="M68" i="17" s="1"/>
  <c r="M69" i="17" s="1"/>
  <c r="M70" i="17" s="1"/>
  <c r="H41" i="17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62" i="17" s="1"/>
  <c r="H63" i="17" s="1"/>
  <c r="H64" i="17" s="1"/>
  <c r="H65" i="17" s="1"/>
  <c r="H66" i="17" s="1"/>
  <c r="H67" i="17" s="1"/>
  <c r="H68" i="17" s="1"/>
  <c r="H69" i="17" s="1"/>
  <c r="H70" i="17" s="1"/>
  <c r="C41" i="17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AC37" i="17"/>
  <c r="I37" i="17"/>
  <c r="C6" i="17"/>
  <c r="C7" i="17" s="1"/>
  <c r="C8" i="17" s="1"/>
  <c r="C9" i="17" s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B6" i="17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G5" i="17" s="1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L5" i="17" s="1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Q5" i="17" s="1"/>
  <c r="Q6" i="17" s="1"/>
  <c r="Q7" i="17" s="1"/>
  <c r="Q8" i="17" s="1"/>
  <c r="Q9" i="17" s="1"/>
  <c r="Q10" i="17" s="1"/>
  <c r="Q11" i="17" s="1"/>
  <c r="Q12" i="17" s="1"/>
  <c r="Q13" i="17" s="1"/>
  <c r="Q14" i="17" s="1"/>
  <c r="Q15" i="17" s="1"/>
  <c r="Q16" i="17" s="1"/>
  <c r="Q17" i="17" s="1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V5" i="17" s="1"/>
  <c r="V6" i="17" s="1"/>
  <c r="V7" i="17" s="1"/>
  <c r="V8" i="17" s="1"/>
  <c r="V9" i="17" s="1"/>
  <c r="V10" i="17" s="1"/>
  <c r="V11" i="17" s="1"/>
  <c r="V12" i="17" s="1"/>
  <c r="V13" i="17" s="1"/>
  <c r="V14" i="17" s="1"/>
  <c r="V15" i="17" s="1"/>
  <c r="V16" i="17" s="1"/>
  <c r="V17" i="17" s="1"/>
  <c r="V18" i="17" s="1"/>
  <c r="V19" i="17" s="1"/>
  <c r="V20" i="17" s="1"/>
  <c r="V21" i="17" s="1"/>
  <c r="V22" i="17" s="1"/>
  <c r="V23" i="17" s="1"/>
  <c r="V24" i="17" s="1"/>
  <c r="V25" i="17" s="1"/>
  <c r="V26" i="17" s="1"/>
  <c r="V27" i="17" s="1"/>
  <c r="V28" i="17" s="1"/>
  <c r="V29" i="17" s="1"/>
  <c r="V30" i="17" s="1"/>
  <c r="V31" i="17" s="1"/>
  <c r="V32" i="17" s="1"/>
  <c r="V33" i="17" s="1"/>
  <c r="V34" i="17" s="1"/>
  <c r="V35" i="17" s="1"/>
  <c r="AA5" i="17" s="1"/>
  <c r="AA6" i="17" s="1"/>
  <c r="AA7" i="17" s="1"/>
  <c r="AA8" i="17" s="1"/>
  <c r="AA9" i="17" s="1"/>
  <c r="AA10" i="17" s="1"/>
  <c r="AA11" i="17" s="1"/>
  <c r="AA12" i="17" s="1"/>
  <c r="AA13" i="17" s="1"/>
  <c r="AA14" i="17" s="1"/>
  <c r="AA15" i="17" s="1"/>
  <c r="AA16" i="17" s="1"/>
  <c r="AA17" i="17" s="1"/>
  <c r="AA18" i="17" s="1"/>
  <c r="AA19" i="17" s="1"/>
  <c r="AA20" i="17" s="1"/>
  <c r="AA21" i="17" s="1"/>
  <c r="AA22" i="17" s="1"/>
  <c r="AA23" i="17" s="1"/>
  <c r="AA24" i="17" s="1"/>
  <c r="AA25" i="17" s="1"/>
  <c r="AA26" i="17" s="1"/>
  <c r="AA27" i="17" s="1"/>
  <c r="AA28" i="17" s="1"/>
  <c r="AA29" i="17" s="1"/>
  <c r="AA30" i="17" s="1"/>
  <c r="AA31" i="17" s="1"/>
  <c r="AA32" i="17" s="1"/>
  <c r="AA33" i="17" s="1"/>
  <c r="AA34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G64" i="17" s="1"/>
  <c r="G65" i="17" s="1"/>
  <c r="G66" i="17" s="1"/>
  <c r="G67" i="17" s="1"/>
  <c r="G68" i="17" s="1"/>
  <c r="G69" i="17" s="1"/>
  <c r="G70" i="17" s="1"/>
  <c r="L40" i="17" s="1"/>
  <c r="L41" i="17" s="1"/>
  <c r="L42" i="17" s="1"/>
  <c r="L43" i="17" s="1"/>
  <c r="L44" i="17" s="1"/>
  <c r="L45" i="17" s="1"/>
  <c r="L46" i="17" s="1"/>
  <c r="L47" i="17" s="1"/>
  <c r="L48" i="17" s="1"/>
  <c r="L49" i="17" s="1"/>
  <c r="L50" i="17" s="1"/>
  <c r="L51" i="17" s="1"/>
  <c r="L52" i="17" s="1"/>
  <c r="L53" i="17" s="1"/>
  <c r="L54" i="17" s="1"/>
  <c r="L55" i="17" s="1"/>
  <c r="L56" i="17" s="1"/>
  <c r="L57" i="17" s="1"/>
  <c r="L58" i="17" s="1"/>
  <c r="L59" i="17" s="1"/>
  <c r="L60" i="17" s="1"/>
  <c r="L61" i="17" s="1"/>
  <c r="L62" i="17" s="1"/>
  <c r="L63" i="17" s="1"/>
  <c r="L64" i="17" s="1"/>
  <c r="L65" i="17" s="1"/>
  <c r="L66" i="17" s="1"/>
  <c r="L67" i="17" s="1"/>
  <c r="L68" i="17" s="1"/>
  <c r="L69" i="17" s="1"/>
  <c r="Q40" i="17" s="1"/>
  <c r="Q41" i="17" s="1"/>
  <c r="Q42" i="17" s="1"/>
  <c r="Q43" i="17" s="1"/>
  <c r="Q44" i="17" s="1"/>
  <c r="Q45" i="17" s="1"/>
  <c r="Q46" i="17" s="1"/>
  <c r="Q47" i="17" s="1"/>
  <c r="Q48" i="17" s="1"/>
  <c r="Q49" i="17" s="1"/>
  <c r="Q50" i="17" s="1"/>
  <c r="Q51" i="17" s="1"/>
  <c r="Q52" i="17" s="1"/>
  <c r="Q53" i="17" s="1"/>
  <c r="Q54" i="17" s="1"/>
  <c r="Q55" i="17" s="1"/>
  <c r="Q56" i="17" s="1"/>
  <c r="Q57" i="17" s="1"/>
  <c r="Q58" i="17" s="1"/>
  <c r="Q59" i="17" s="1"/>
  <c r="Q60" i="17" s="1"/>
  <c r="Q61" i="17" s="1"/>
  <c r="Q62" i="17" s="1"/>
  <c r="Q63" i="17" s="1"/>
  <c r="Q64" i="17" s="1"/>
  <c r="Q65" i="17" s="1"/>
  <c r="Q66" i="17" s="1"/>
  <c r="Q67" i="17" s="1"/>
  <c r="Q68" i="17" s="1"/>
  <c r="Q69" i="17" s="1"/>
  <c r="Q70" i="17" s="1"/>
  <c r="V40" i="17" s="1"/>
  <c r="V41" i="17" s="1"/>
  <c r="V42" i="17" s="1"/>
  <c r="V43" i="17" s="1"/>
  <c r="V44" i="17" s="1"/>
  <c r="V45" i="17" s="1"/>
  <c r="V46" i="17" s="1"/>
  <c r="V47" i="17" s="1"/>
  <c r="V48" i="17" s="1"/>
  <c r="V49" i="17" s="1"/>
  <c r="V50" i="17" s="1"/>
  <c r="V51" i="17" s="1"/>
  <c r="V52" i="17" s="1"/>
  <c r="V53" i="17" s="1"/>
  <c r="V54" i="17" s="1"/>
  <c r="V55" i="17" s="1"/>
  <c r="V56" i="17" s="1"/>
  <c r="V57" i="17" s="1"/>
  <c r="V58" i="17" s="1"/>
  <c r="V59" i="17" s="1"/>
  <c r="V60" i="17" s="1"/>
  <c r="V61" i="17" s="1"/>
  <c r="V62" i="17" s="1"/>
  <c r="V63" i="17" s="1"/>
  <c r="V64" i="17" s="1"/>
  <c r="V65" i="17" s="1"/>
  <c r="V66" i="17" s="1"/>
  <c r="V67" i="17" s="1"/>
  <c r="V68" i="17" s="1"/>
  <c r="V69" i="17" s="1"/>
  <c r="AA40" i="17" s="1"/>
  <c r="AA41" i="17" s="1"/>
  <c r="AA42" i="17" s="1"/>
  <c r="AA43" i="17" s="1"/>
  <c r="AA44" i="17" s="1"/>
  <c r="AA45" i="17" s="1"/>
  <c r="AA46" i="17" s="1"/>
  <c r="AA47" i="17" s="1"/>
  <c r="AA48" i="17" s="1"/>
  <c r="AA49" i="17" s="1"/>
  <c r="AA50" i="17" s="1"/>
  <c r="AA51" i="17" s="1"/>
  <c r="AA52" i="17" s="1"/>
  <c r="AA53" i="17" s="1"/>
  <c r="AA54" i="17" s="1"/>
  <c r="AA55" i="17" s="1"/>
  <c r="AA56" i="17" s="1"/>
  <c r="AA57" i="17" s="1"/>
  <c r="AA58" i="17" s="1"/>
  <c r="AA59" i="17" s="1"/>
  <c r="AA60" i="17" s="1"/>
  <c r="AA61" i="17" s="1"/>
  <c r="AA62" i="17" s="1"/>
  <c r="AA63" i="17" s="1"/>
  <c r="AA64" i="17" s="1"/>
  <c r="AA65" i="17" s="1"/>
  <c r="AA66" i="17" s="1"/>
  <c r="AA67" i="17" s="1"/>
  <c r="AA68" i="17" s="1"/>
  <c r="AA69" i="17" s="1"/>
  <c r="AA70" i="17" s="1"/>
  <c r="AF40" i="17" s="1"/>
  <c r="AF41" i="17" s="1"/>
  <c r="AF42" i="17" s="1"/>
  <c r="AF43" i="17" s="1"/>
  <c r="AF44" i="17" s="1"/>
  <c r="AF45" i="17" s="1"/>
  <c r="AF46" i="17" s="1"/>
  <c r="AF47" i="17" s="1"/>
  <c r="AF48" i="17" s="1"/>
  <c r="AF49" i="17" s="1"/>
  <c r="AF50" i="17" s="1"/>
  <c r="AF51" i="17" s="1"/>
  <c r="AF52" i="17" s="1"/>
  <c r="AF53" i="17" s="1"/>
  <c r="AF54" i="17" s="1"/>
  <c r="AF55" i="17" s="1"/>
  <c r="AF56" i="17" s="1"/>
  <c r="AF57" i="17" s="1"/>
  <c r="AF58" i="17" s="1"/>
  <c r="AF59" i="17" s="1"/>
  <c r="AF60" i="17" s="1"/>
  <c r="AF61" i="17" s="1"/>
  <c r="AF62" i="17" s="1"/>
  <c r="AF63" i="17" s="1"/>
  <c r="AF64" i="17" s="1"/>
  <c r="AF65" i="17" s="1"/>
  <c r="AF66" i="17" s="1"/>
  <c r="AF67" i="17" s="1"/>
  <c r="AF68" i="17" s="1"/>
  <c r="AF69" i="17" s="1"/>
  <c r="AF70" i="17" s="1"/>
  <c r="AY105" i="18"/>
  <c r="AZ104" i="18"/>
  <c r="AY102" i="18"/>
  <c r="AX102" i="18"/>
  <c r="AW102" i="18"/>
  <c r="AV102" i="18"/>
  <c r="AU102" i="18"/>
  <c r="AT102" i="18"/>
  <c r="AS105" i="18" s="1"/>
  <c r="AS102" i="18"/>
  <c r="AR102" i="18"/>
  <c r="AQ102" i="18"/>
  <c r="AQ105" i="18" s="1"/>
  <c r="AP102" i="18"/>
  <c r="AZ101" i="18"/>
  <c r="AJ101" i="18"/>
  <c r="AF101" i="18"/>
  <c r="AD101" i="18"/>
  <c r="AA101" i="18"/>
  <c r="Y101" i="18"/>
  <c r="V101" i="18"/>
  <c r="T101" i="18"/>
  <c r="Q101" i="18"/>
  <c r="O101" i="18"/>
  <c r="L101" i="18"/>
  <c r="J101" i="18"/>
  <c r="G101" i="18"/>
  <c r="E101" i="18"/>
  <c r="AZ100" i="18"/>
  <c r="AJ100" i="18"/>
  <c r="AF100" i="18"/>
  <c r="AD100" i="18"/>
  <c r="AA100" i="18"/>
  <c r="Y100" i="18"/>
  <c r="V100" i="18"/>
  <c r="T100" i="18"/>
  <c r="Q100" i="18"/>
  <c r="O100" i="18"/>
  <c r="L100" i="18"/>
  <c r="J100" i="18"/>
  <c r="G100" i="18"/>
  <c r="E100" i="18"/>
  <c r="AZ99" i="18"/>
  <c r="AJ99" i="18"/>
  <c r="AF99" i="18"/>
  <c r="AD99" i="18"/>
  <c r="AA99" i="18"/>
  <c r="Y99" i="18"/>
  <c r="V99" i="18"/>
  <c r="T99" i="18"/>
  <c r="Q99" i="18"/>
  <c r="O99" i="18"/>
  <c r="L99" i="18"/>
  <c r="J99" i="18"/>
  <c r="G99" i="18"/>
  <c r="E99" i="18"/>
  <c r="AZ98" i="18"/>
  <c r="AJ98" i="18"/>
  <c r="AF98" i="18"/>
  <c r="AD98" i="18"/>
  <c r="AA98" i="18"/>
  <c r="Y98" i="18"/>
  <c r="V98" i="18"/>
  <c r="T98" i="18"/>
  <c r="Q98" i="18"/>
  <c r="O98" i="18"/>
  <c r="L98" i="18"/>
  <c r="J98" i="18"/>
  <c r="G98" i="18"/>
  <c r="E98" i="18"/>
  <c r="AZ97" i="18"/>
  <c r="AJ97" i="18"/>
  <c r="AF97" i="18"/>
  <c r="AD97" i="18"/>
  <c r="AA97" i="18"/>
  <c r="Y97" i="18"/>
  <c r="V97" i="18"/>
  <c r="T97" i="18"/>
  <c r="Q97" i="18"/>
  <c r="O97" i="18"/>
  <c r="L97" i="18"/>
  <c r="J97" i="18"/>
  <c r="G97" i="18"/>
  <c r="E97" i="18"/>
  <c r="AZ96" i="18"/>
  <c r="AJ96" i="18"/>
  <c r="AF96" i="18"/>
  <c r="AD96" i="18"/>
  <c r="AA96" i="18"/>
  <c r="Y96" i="18"/>
  <c r="V96" i="18"/>
  <c r="T96" i="18"/>
  <c r="Q96" i="18"/>
  <c r="O96" i="18"/>
  <c r="L96" i="18"/>
  <c r="J96" i="18"/>
  <c r="G96" i="18"/>
  <c r="E96" i="18"/>
  <c r="AZ95" i="18"/>
  <c r="AJ95" i="18"/>
  <c r="AF95" i="18"/>
  <c r="AD95" i="18"/>
  <c r="AA95" i="18"/>
  <c r="Y95" i="18"/>
  <c r="V95" i="18"/>
  <c r="T95" i="18"/>
  <c r="Q95" i="18"/>
  <c r="O95" i="18"/>
  <c r="L95" i="18"/>
  <c r="J95" i="18"/>
  <c r="G95" i="18"/>
  <c r="E95" i="18"/>
  <c r="AZ94" i="18"/>
  <c r="AJ94" i="18"/>
  <c r="AF94" i="18"/>
  <c r="AD94" i="18"/>
  <c r="AA94" i="18"/>
  <c r="Y94" i="18"/>
  <c r="V94" i="18"/>
  <c r="T94" i="18"/>
  <c r="Q94" i="18"/>
  <c r="O94" i="18"/>
  <c r="L94" i="18"/>
  <c r="J94" i="18"/>
  <c r="G94" i="18"/>
  <c r="E94" i="18"/>
  <c r="AZ93" i="18"/>
  <c r="AJ93" i="18"/>
  <c r="AF93" i="18"/>
  <c r="AD93" i="18"/>
  <c r="AA93" i="18"/>
  <c r="Y93" i="18"/>
  <c r="V93" i="18"/>
  <c r="T93" i="18"/>
  <c r="Q93" i="18"/>
  <c r="O93" i="18"/>
  <c r="L93" i="18"/>
  <c r="J93" i="18"/>
  <c r="G93" i="18"/>
  <c r="E93" i="18"/>
  <c r="AZ92" i="18"/>
  <c r="AJ92" i="18"/>
  <c r="AF92" i="18"/>
  <c r="AD92" i="18"/>
  <c r="AA92" i="18"/>
  <c r="Y92" i="18"/>
  <c r="V92" i="18"/>
  <c r="T92" i="18"/>
  <c r="Q92" i="18"/>
  <c r="O92" i="18"/>
  <c r="L92" i="18"/>
  <c r="J92" i="18"/>
  <c r="G92" i="18"/>
  <c r="E92" i="18"/>
  <c r="AZ91" i="18"/>
  <c r="AJ91" i="18"/>
  <c r="AF91" i="18"/>
  <c r="AD91" i="18"/>
  <c r="AA91" i="18"/>
  <c r="Y91" i="18"/>
  <c r="V91" i="18"/>
  <c r="T91" i="18"/>
  <c r="Q91" i="18"/>
  <c r="O91" i="18"/>
  <c r="L91" i="18"/>
  <c r="J91" i="18"/>
  <c r="G91" i="18"/>
  <c r="E91" i="18"/>
  <c r="AZ90" i="18"/>
  <c r="AJ90" i="18"/>
  <c r="AF90" i="18"/>
  <c r="AD90" i="18"/>
  <c r="AA90" i="18"/>
  <c r="Y90" i="18"/>
  <c r="V90" i="18"/>
  <c r="T90" i="18"/>
  <c r="Q90" i="18"/>
  <c r="O90" i="18"/>
  <c r="L90" i="18"/>
  <c r="J90" i="18"/>
  <c r="G90" i="18"/>
  <c r="E90" i="18"/>
  <c r="AZ89" i="18"/>
  <c r="AJ89" i="18"/>
  <c r="AF89" i="18"/>
  <c r="AD89" i="18"/>
  <c r="AA89" i="18"/>
  <c r="Y89" i="18"/>
  <c r="V89" i="18"/>
  <c r="T89" i="18"/>
  <c r="Q89" i="18"/>
  <c r="O89" i="18"/>
  <c r="L89" i="18"/>
  <c r="J89" i="18"/>
  <c r="G89" i="18"/>
  <c r="E89" i="18"/>
  <c r="AZ88" i="18"/>
  <c r="AJ88" i="18"/>
  <c r="AF88" i="18"/>
  <c r="AD88" i="18"/>
  <c r="AA88" i="18"/>
  <c r="Y88" i="18"/>
  <c r="V88" i="18"/>
  <c r="T88" i="18"/>
  <c r="Q88" i="18"/>
  <c r="O88" i="18"/>
  <c r="L88" i="18"/>
  <c r="J88" i="18"/>
  <c r="G88" i="18"/>
  <c r="E88" i="18"/>
  <c r="AZ87" i="18"/>
  <c r="AJ87" i="18"/>
  <c r="AF87" i="18"/>
  <c r="AD87" i="18"/>
  <c r="AA87" i="18"/>
  <c r="Y87" i="18"/>
  <c r="V87" i="18"/>
  <c r="T87" i="18"/>
  <c r="Q87" i="18"/>
  <c r="O87" i="18"/>
  <c r="L87" i="18"/>
  <c r="J87" i="18"/>
  <c r="G87" i="18"/>
  <c r="E87" i="18"/>
  <c r="AZ86" i="18"/>
  <c r="AJ86" i="18"/>
  <c r="AF86" i="18"/>
  <c r="AD86" i="18"/>
  <c r="AA86" i="18"/>
  <c r="Y86" i="18"/>
  <c r="V86" i="18"/>
  <c r="T86" i="18"/>
  <c r="Q86" i="18"/>
  <c r="O86" i="18"/>
  <c r="L86" i="18"/>
  <c r="J86" i="18"/>
  <c r="G86" i="18"/>
  <c r="E86" i="18"/>
  <c r="AJ85" i="18"/>
  <c r="AF85" i="18"/>
  <c r="AD85" i="18"/>
  <c r="AA85" i="18"/>
  <c r="Y85" i="18"/>
  <c r="V85" i="18"/>
  <c r="T85" i="18"/>
  <c r="Q85" i="18"/>
  <c r="O85" i="18"/>
  <c r="L85" i="18"/>
  <c r="J85" i="18"/>
  <c r="G85" i="18"/>
  <c r="E85" i="18"/>
  <c r="AZ84" i="18"/>
  <c r="AJ84" i="18"/>
  <c r="AF84" i="18"/>
  <c r="AD84" i="18"/>
  <c r="AA84" i="18"/>
  <c r="Y84" i="18"/>
  <c r="V84" i="18"/>
  <c r="T84" i="18"/>
  <c r="Q84" i="18"/>
  <c r="O84" i="18"/>
  <c r="L84" i="18"/>
  <c r="J84" i="18"/>
  <c r="G84" i="18"/>
  <c r="E84" i="18"/>
  <c r="AZ83" i="18"/>
  <c r="AJ83" i="18"/>
  <c r="AF83" i="18"/>
  <c r="AD83" i="18"/>
  <c r="AA83" i="18"/>
  <c r="Y83" i="18"/>
  <c r="V83" i="18"/>
  <c r="T83" i="18"/>
  <c r="Q83" i="18"/>
  <c r="O83" i="18"/>
  <c r="L83" i="18"/>
  <c r="J83" i="18"/>
  <c r="G83" i="18"/>
  <c r="E83" i="18"/>
  <c r="AU63" i="18"/>
  <c r="AO63" i="18"/>
  <c r="AQ60" i="18"/>
  <c r="M60" i="18"/>
  <c r="M61" i="18" s="1"/>
  <c r="M62" i="18" s="1"/>
  <c r="M63" i="18" s="1"/>
  <c r="M64" i="18" s="1"/>
  <c r="M65" i="18" s="1"/>
  <c r="M66" i="18" s="1"/>
  <c r="M67" i="18" s="1"/>
  <c r="M68" i="18" s="1"/>
  <c r="M69" i="18" s="1"/>
  <c r="M70" i="18" s="1"/>
  <c r="AQ59" i="18"/>
  <c r="AQ58" i="18"/>
  <c r="AQ57" i="18"/>
  <c r="AQ51" i="18"/>
  <c r="AQ50" i="18"/>
  <c r="AQ47" i="18"/>
  <c r="AQ45" i="18"/>
  <c r="AQ44" i="18"/>
  <c r="AB44" i="18"/>
  <c r="AB45" i="18" s="1"/>
  <c r="AB46" i="18" s="1"/>
  <c r="AB47" i="18" s="1"/>
  <c r="AB48" i="18" s="1"/>
  <c r="AB49" i="18" s="1"/>
  <c r="AB50" i="18" s="1"/>
  <c r="AB51" i="18" s="1"/>
  <c r="AB52" i="18" s="1"/>
  <c r="AB53" i="18" s="1"/>
  <c r="AB54" i="18" s="1"/>
  <c r="AB55" i="18" s="1"/>
  <c r="AB56" i="18" s="1"/>
  <c r="AB57" i="18" s="1"/>
  <c r="AB58" i="18" s="1"/>
  <c r="AB59" i="18" s="1"/>
  <c r="AB60" i="18" s="1"/>
  <c r="AB61" i="18" s="1"/>
  <c r="AB62" i="18" s="1"/>
  <c r="AB63" i="18" s="1"/>
  <c r="AB64" i="18" s="1"/>
  <c r="AB65" i="18" s="1"/>
  <c r="AB66" i="18" s="1"/>
  <c r="AB67" i="18" s="1"/>
  <c r="AB68" i="18" s="1"/>
  <c r="AB69" i="18" s="1"/>
  <c r="AB70" i="18" s="1"/>
  <c r="AG43" i="18"/>
  <c r="AG44" i="18" s="1"/>
  <c r="AG45" i="18" s="1"/>
  <c r="AG46" i="18" s="1"/>
  <c r="AG47" i="18" s="1"/>
  <c r="AG48" i="18" s="1"/>
  <c r="AG49" i="18" s="1"/>
  <c r="AG50" i="18" s="1"/>
  <c r="AG51" i="18" s="1"/>
  <c r="AG52" i="18" s="1"/>
  <c r="AG53" i="18" s="1"/>
  <c r="AG54" i="18" s="1"/>
  <c r="AG55" i="18" s="1"/>
  <c r="AG56" i="18" s="1"/>
  <c r="AG57" i="18" s="1"/>
  <c r="AG58" i="18" s="1"/>
  <c r="AG59" i="18" s="1"/>
  <c r="AG60" i="18" s="1"/>
  <c r="AG61" i="18" s="1"/>
  <c r="AG62" i="18" s="1"/>
  <c r="AG63" i="18" s="1"/>
  <c r="AG64" i="18" s="1"/>
  <c r="AG65" i="18" s="1"/>
  <c r="AG66" i="18" s="1"/>
  <c r="AG67" i="18" s="1"/>
  <c r="AG68" i="18" s="1"/>
  <c r="AG69" i="18" s="1"/>
  <c r="AG70" i="18" s="1"/>
  <c r="M43" i="18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AB42" i="18"/>
  <c r="AB43" i="18" s="1"/>
  <c r="R42" i="18"/>
  <c r="R43" i="18" s="1"/>
  <c r="R44" i="18" s="1"/>
  <c r="R45" i="18" s="1"/>
  <c r="R46" i="18" s="1"/>
  <c r="R47" i="18" s="1"/>
  <c r="R48" i="18" s="1"/>
  <c r="R49" i="18" s="1"/>
  <c r="R50" i="18" s="1"/>
  <c r="R51" i="18" s="1"/>
  <c r="R52" i="18" s="1"/>
  <c r="R53" i="18" s="1"/>
  <c r="R54" i="18" s="1"/>
  <c r="R55" i="18" s="1"/>
  <c r="R56" i="18" s="1"/>
  <c r="R57" i="18" s="1"/>
  <c r="R58" i="18" s="1"/>
  <c r="R59" i="18" s="1"/>
  <c r="R60" i="18" s="1"/>
  <c r="R61" i="18" s="1"/>
  <c r="R62" i="18" s="1"/>
  <c r="R63" i="18" s="1"/>
  <c r="R64" i="18" s="1"/>
  <c r="R65" i="18" s="1"/>
  <c r="R66" i="18" s="1"/>
  <c r="R67" i="18" s="1"/>
  <c r="R68" i="18" s="1"/>
  <c r="R69" i="18" s="1"/>
  <c r="R70" i="18" s="1"/>
  <c r="H42" i="18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H56" i="18" s="1"/>
  <c r="H57" i="18" s="1"/>
  <c r="H58" i="18" s="1"/>
  <c r="H59" i="18" s="1"/>
  <c r="H60" i="18" s="1"/>
  <c r="H61" i="18" s="1"/>
  <c r="H62" i="18" s="1"/>
  <c r="H63" i="18" s="1"/>
  <c r="H64" i="18" s="1"/>
  <c r="H65" i="18" s="1"/>
  <c r="H66" i="18" s="1"/>
  <c r="H67" i="18" s="1"/>
  <c r="H68" i="18" s="1"/>
  <c r="H69" i="18" s="1"/>
  <c r="H70" i="18" s="1"/>
  <c r="AG41" i="18"/>
  <c r="AG42" i="18" s="1"/>
  <c r="AB41" i="18"/>
  <c r="W41" i="18"/>
  <c r="W42" i="18" s="1"/>
  <c r="W43" i="18" s="1"/>
  <c r="W44" i="18" s="1"/>
  <c r="W45" i="18" s="1"/>
  <c r="W46" i="18" s="1"/>
  <c r="W47" i="18" s="1"/>
  <c r="W48" i="18" s="1"/>
  <c r="W49" i="18" s="1"/>
  <c r="W50" i="18" s="1"/>
  <c r="W51" i="18" s="1"/>
  <c r="W52" i="18" s="1"/>
  <c r="W53" i="18" s="1"/>
  <c r="W54" i="18" s="1"/>
  <c r="W55" i="18" s="1"/>
  <c r="W56" i="18" s="1"/>
  <c r="W57" i="18" s="1"/>
  <c r="W58" i="18" s="1"/>
  <c r="W59" i="18" s="1"/>
  <c r="W60" i="18" s="1"/>
  <c r="W61" i="18" s="1"/>
  <c r="W62" i="18" s="1"/>
  <c r="W63" i="18" s="1"/>
  <c r="W64" i="18" s="1"/>
  <c r="W65" i="18" s="1"/>
  <c r="W66" i="18" s="1"/>
  <c r="W67" i="18" s="1"/>
  <c r="W68" i="18" s="1"/>
  <c r="W69" i="18" s="1"/>
  <c r="W70" i="18" s="1"/>
  <c r="R41" i="18"/>
  <c r="M41" i="18"/>
  <c r="M42" i="18" s="1"/>
  <c r="H41" i="18"/>
  <c r="C41" i="18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AC37" i="18"/>
  <c r="I37" i="18"/>
  <c r="AQ25" i="18"/>
  <c r="AP25" i="18"/>
  <c r="AO25" i="18"/>
  <c r="AQ24" i="18"/>
  <c r="AQ23" i="18"/>
  <c r="AQ22" i="18"/>
  <c r="AQ21" i="18"/>
  <c r="AQ20" i="18"/>
  <c r="AQ19" i="18"/>
  <c r="AQ18" i="18"/>
  <c r="AQ17" i="18"/>
  <c r="AQ16" i="18"/>
  <c r="AQ15" i="18"/>
  <c r="AQ14" i="18"/>
  <c r="AQ13" i="18"/>
  <c r="AQ12" i="18"/>
  <c r="AQ11" i="18"/>
  <c r="AQ10" i="18"/>
  <c r="AQ9" i="18"/>
  <c r="AQ8" i="18"/>
  <c r="C8" i="18"/>
  <c r="C9" i="18" s="1"/>
  <c r="C10" i="18" s="1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AQ7" i="18"/>
  <c r="C7" i="18"/>
  <c r="AQ6" i="18"/>
  <c r="C6" i="18"/>
  <c r="B6" i="18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G5" i="18" s="1"/>
  <c r="G6" i="18" s="1"/>
  <c r="G7" i="18" s="1"/>
  <c r="G8" i="18" s="1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L5" i="18" s="1"/>
  <c r="L6" i="18" s="1"/>
  <c r="L7" i="18" s="1"/>
  <c r="L8" i="18" s="1"/>
  <c r="L9" i="18" s="1"/>
  <c r="L10" i="18" s="1"/>
  <c r="L11" i="18" s="1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Q5" i="18" s="1"/>
  <c r="Q6" i="18" s="1"/>
  <c r="Q7" i="18" s="1"/>
  <c r="Q8" i="18" s="1"/>
  <c r="Q9" i="18" s="1"/>
  <c r="Q10" i="18" s="1"/>
  <c r="Q11" i="18" s="1"/>
  <c r="Q12" i="18" s="1"/>
  <c r="Q13" i="18" s="1"/>
  <c r="Q14" i="18" s="1"/>
  <c r="Q15" i="18" s="1"/>
  <c r="Q16" i="18" s="1"/>
  <c r="Q17" i="18" s="1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Q34" i="18" s="1"/>
  <c r="V5" i="18" s="1"/>
  <c r="V6" i="18" s="1"/>
  <c r="V7" i="18" s="1"/>
  <c r="V8" i="18" s="1"/>
  <c r="V9" i="18" s="1"/>
  <c r="V10" i="18" s="1"/>
  <c r="V11" i="18" s="1"/>
  <c r="V12" i="18" s="1"/>
  <c r="V13" i="18" s="1"/>
  <c r="V14" i="18" s="1"/>
  <c r="V15" i="18" s="1"/>
  <c r="V16" i="18" s="1"/>
  <c r="V17" i="18" s="1"/>
  <c r="V18" i="18" s="1"/>
  <c r="V19" i="18" s="1"/>
  <c r="V20" i="18" s="1"/>
  <c r="V21" i="18" s="1"/>
  <c r="V22" i="18" s="1"/>
  <c r="V23" i="18" s="1"/>
  <c r="V24" i="18" s="1"/>
  <c r="V25" i="18" s="1"/>
  <c r="V26" i="18" s="1"/>
  <c r="V27" i="18" s="1"/>
  <c r="V28" i="18" s="1"/>
  <c r="V29" i="18" s="1"/>
  <c r="V30" i="18" s="1"/>
  <c r="V31" i="18" s="1"/>
  <c r="V32" i="18" s="1"/>
  <c r="V33" i="18" s="1"/>
  <c r="V34" i="18" s="1"/>
  <c r="V35" i="18" s="1"/>
  <c r="AA5" i="18" s="1"/>
  <c r="AA6" i="18" s="1"/>
  <c r="AA7" i="18" s="1"/>
  <c r="AA8" i="18" s="1"/>
  <c r="AA9" i="18" s="1"/>
  <c r="AA10" i="18" s="1"/>
  <c r="AA11" i="18" s="1"/>
  <c r="AA12" i="18" s="1"/>
  <c r="AA13" i="18" s="1"/>
  <c r="AA14" i="18" s="1"/>
  <c r="AA15" i="18" s="1"/>
  <c r="AA16" i="18" s="1"/>
  <c r="AA17" i="18" s="1"/>
  <c r="AA18" i="18" s="1"/>
  <c r="AA19" i="18" s="1"/>
  <c r="AA20" i="18" s="1"/>
  <c r="AA21" i="18" s="1"/>
  <c r="AA22" i="18" s="1"/>
  <c r="AA23" i="18" s="1"/>
  <c r="AA24" i="18" s="1"/>
  <c r="AA25" i="18" s="1"/>
  <c r="AA26" i="18" s="1"/>
  <c r="AA27" i="18" s="1"/>
  <c r="AA28" i="18" s="1"/>
  <c r="AA29" i="18" s="1"/>
  <c r="AA30" i="18" s="1"/>
  <c r="AA31" i="18" s="1"/>
  <c r="AA32" i="18" s="1"/>
  <c r="AA33" i="18" s="1"/>
  <c r="AA34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L68" i="18" s="1"/>
  <c r="L69" i="18" s="1"/>
  <c r="Q40" i="18" s="1"/>
  <c r="Q41" i="18" s="1"/>
  <c r="Q42" i="18" s="1"/>
  <c r="Q43" i="18" s="1"/>
  <c r="Q44" i="18" s="1"/>
  <c r="Q45" i="18" s="1"/>
  <c r="Q46" i="18" s="1"/>
  <c r="Q47" i="18" s="1"/>
  <c r="Q48" i="18" s="1"/>
  <c r="Q49" i="18" s="1"/>
  <c r="Q50" i="18" s="1"/>
  <c r="Q51" i="18" s="1"/>
  <c r="Q52" i="18" s="1"/>
  <c r="Q53" i="18" s="1"/>
  <c r="Q54" i="18" s="1"/>
  <c r="Q55" i="18" s="1"/>
  <c r="Q56" i="18" s="1"/>
  <c r="Q57" i="18" s="1"/>
  <c r="Q58" i="18" s="1"/>
  <c r="Q59" i="18" s="1"/>
  <c r="Q60" i="18" s="1"/>
  <c r="Q61" i="18" s="1"/>
  <c r="Q62" i="18" s="1"/>
  <c r="Q63" i="18" s="1"/>
  <c r="Q64" i="18" s="1"/>
  <c r="Q65" i="18" s="1"/>
  <c r="Q66" i="18" s="1"/>
  <c r="Q67" i="18" s="1"/>
  <c r="Q68" i="18" s="1"/>
  <c r="Q69" i="18" s="1"/>
  <c r="Q70" i="18" s="1"/>
  <c r="V40" i="18" s="1"/>
  <c r="V41" i="18" s="1"/>
  <c r="V42" i="18" s="1"/>
  <c r="V43" i="18" s="1"/>
  <c r="V44" i="18" s="1"/>
  <c r="V45" i="18" s="1"/>
  <c r="V46" i="18" s="1"/>
  <c r="V47" i="18" s="1"/>
  <c r="V48" i="18" s="1"/>
  <c r="V49" i="18" s="1"/>
  <c r="V50" i="18" s="1"/>
  <c r="V51" i="18" s="1"/>
  <c r="V52" i="18" s="1"/>
  <c r="V53" i="18" s="1"/>
  <c r="V54" i="18" s="1"/>
  <c r="V55" i="18" s="1"/>
  <c r="V56" i="18" s="1"/>
  <c r="V57" i="18" s="1"/>
  <c r="V58" i="18" s="1"/>
  <c r="V59" i="18" s="1"/>
  <c r="V60" i="18" s="1"/>
  <c r="V61" i="18" s="1"/>
  <c r="V62" i="18" s="1"/>
  <c r="V63" i="18" s="1"/>
  <c r="V64" i="18" s="1"/>
  <c r="V65" i="18" s="1"/>
  <c r="V66" i="18" s="1"/>
  <c r="V67" i="18" s="1"/>
  <c r="V68" i="18" s="1"/>
  <c r="V69" i="18" s="1"/>
  <c r="AA40" i="18" s="1"/>
  <c r="AA41" i="18" s="1"/>
  <c r="AA42" i="18" s="1"/>
  <c r="AA43" i="18" s="1"/>
  <c r="AA44" i="18" s="1"/>
  <c r="AA45" i="18" s="1"/>
  <c r="AA46" i="18" s="1"/>
  <c r="AA47" i="18" s="1"/>
  <c r="AA48" i="18" s="1"/>
  <c r="AA49" i="18" s="1"/>
  <c r="AA50" i="18" s="1"/>
  <c r="AA51" i="18" s="1"/>
  <c r="AA52" i="18" s="1"/>
  <c r="AA53" i="18" s="1"/>
  <c r="AA54" i="18" s="1"/>
  <c r="AA55" i="18" s="1"/>
  <c r="AA56" i="18" s="1"/>
  <c r="AA57" i="18" s="1"/>
  <c r="AA58" i="18" s="1"/>
  <c r="AA59" i="18" s="1"/>
  <c r="AA60" i="18" s="1"/>
  <c r="AA61" i="18" s="1"/>
  <c r="AA62" i="18" s="1"/>
  <c r="AA63" i="18" s="1"/>
  <c r="AA64" i="18" s="1"/>
  <c r="AA65" i="18" s="1"/>
  <c r="AA66" i="18" s="1"/>
  <c r="AA67" i="18" s="1"/>
  <c r="AA68" i="18" s="1"/>
  <c r="AA69" i="18" s="1"/>
  <c r="AA70" i="18" s="1"/>
  <c r="AF40" i="18" s="1"/>
  <c r="AF41" i="18" s="1"/>
  <c r="AF42" i="18" s="1"/>
  <c r="AF43" i="18" s="1"/>
  <c r="AF44" i="18" s="1"/>
  <c r="AF45" i="18" s="1"/>
  <c r="AF46" i="18" s="1"/>
  <c r="AF47" i="18" s="1"/>
  <c r="AF48" i="18" s="1"/>
  <c r="AF49" i="18" s="1"/>
  <c r="AF50" i="18" s="1"/>
  <c r="AF51" i="18" s="1"/>
  <c r="AF52" i="18" s="1"/>
  <c r="AF53" i="18" s="1"/>
  <c r="AF54" i="18" s="1"/>
  <c r="AF55" i="18" s="1"/>
  <c r="AF56" i="18" s="1"/>
  <c r="AF57" i="18" s="1"/>
  <c r="AF58" i="18" s="1"/>
  <c r="AF59" i="18" s="1"/>
  <c r="AF60" i="18" s="1"/>
  <c r="AF61" i="18" s="1"/>
  <c r="AF62" i="18" s="1"/>
  <c r="AF63" i="18" s="1"/>
  <c r="AF64" i="18" s="1"/>
  <c r="AF65" i="18" s="1"/>
  <c r="AF66" i="18" s="1"/>
  <c r="AF67" i="18" s="1"/>
  <c r="AF68" i="18" s="1"/>
  <c r="AF69" i="18" s="1"/>
  <c r="AF70" i="18" s="1"/>
  <c r="AT46" i="16"/>
  <c r="AT63" i="16" s="1"/>
  <c r="AT47" i="16"/>
  <c r="AT50" i="16"/>
  <c r="AT51" i="16"/>
  <c r="AT52" i="16"/>
  <c r="AT53" i="16"/>
  <c r="AT54" i="16"/>
  <c r="AT55" i="16"/>
  <c r="AT56" i="16"/>
  <c r="AT57" i="16"/>
  <c r="AT58" i="16"/>
  <c r="AT59" i="16"/>
  <c r="AT60" i="16"/>
  <c r="AT61" i="16"/>
  <c r="AT62" i="16"/>
  <c r="AU63" i="16"/>
  <c r="AQ63" i="16"/>
  <c r="AQ45" i="16"/>
  <c r="AQ47" i="16"/>
  <c r="AQ50" i="16"/>
  <c r="AQ51" i="16"/>
  <c r="AQ57" i="16"/>
  <c r="AQ58" i="16"/>
  <c r="AQ59" i="16"/>
  <c r="AQ60" i="16"/>
  <c r="AQ44" i="16"/>
  <c r="AO63" i="16"/>
  <c r="AP60" i="16"/>
  <c r="AR60" i="16" s="1"/>
  <c r="AP25" i="16"/>
  <c r="AQ25" i="16"/>
  <c r="AO25" i="16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6" i="16"/>
  <c r="E85" i="16"/>
  <c r="G85" i="16"/>
  <c r="J85" i="16"/>
  <c r="L85" i="16"/>
  <c r="O85" i="16"/>
  <c r="AP46" i="16" s="1"/>
  <c r="AR46" i="16" s="1"/>
  <c r="Q85" i="16"/>
  <c r="T85" i="16"/>
  <c r="V85" i="16"/>
  <c r="Y85" i="16"/>
  <c r="AA85" i="16"/>
  <c r="AD85" i="16"/>
  <c r="AF85" i="16"/>
  <c r="AJ85" i="16"/>
  <c r="AY105" i="16"/>
  <c r="AZ104" i="16"/>
  <c r="AR102" i="16"/>
  <c r="AS102" i="16"/>
  <c r="AT102" i="16"/>
  <c r="AS105" i="16" s="1"/>
  <c r="AU102" i="16"/>
  <c r="AV102" i="16"/>
  <c r="AW102" i="16"/>
  <c r="AX102" i="16"/>
  <c r="AY102" i="16"/>
  <c r="AZ84" i="16"/>
  <c r="AZ86" i="16"/>
  <c r="AZ87" i="16"/>
  <c r="AZ88" i="16"/>
  <c r="AZ89" i="16"/>
  <c r="AZ90" i="16"/>
  <c r="AZ91" i="16"/>
  <c r="AZ92" i="16"/>
  <c r="AZ93" i="16"/>
  <c r="AZ94" i="16"/>
  <c r="AZ95" i="16"/>
  <c r="AZ96" i="16"/>
  <c r="AZ97" i="16"/>
  <c r="AZ98" i="16"/>
  <c r="AZ99" i="16"/>
  <c r="AZ100" i="16"/>
  <c r="AZ101" i="16"/>
  <c r="AZ83" i="16"/>
  <c r="AQ102" i="16"/>
  <c r="AP102" i="16"/>
  <c r="AJ101" i="16"/>
  <c r="AF101" i="16"/>
  <c r="AD101" i="16"/>
  <c r="AA101" i="16"/>
  <c r="Y101" i="16"/>
  <c r="V101" i="16"/>
  <c r="T101" i="16"/>
  <c r="Q101" i="16"/>
  <c r="O101" i="16"/>
  <c r="AP62" i="16" s="1"/>
  <c r="AR62" i="16" s="1"/>
  <c r="L101" i="16"/>
  <c r="J101" i="16"/>
  <c r="G101" i="16"/>
  <c r="E101" i="16"/>
  <c r="AJ100" i="16"/>
  <c r="AF100" i="16"/>
  <c r="AD100" i="16"/>
  <c r="AA100" i="16"/>
  <c r="Y100" i="16"/>
  <c r="V100" i="16"/>
  <c r="T100" i="16"/>
  <c r="Q100" i="16"/>
  <c r="O100" i="16"/>
  <c r="AP61" i="16" s="1"/>
  <c r="AR61" i="16" s="1"/>
  <c r="L100" i="16"/>
  <c r="J100" i="16"/>
  <c r="G100" i="16"/>
  <c r="E100" i="16"/>
  <c r="AJ99" i="16"/>
  <c r="AF99" i="16"/>
  <c r="AD99" i="16"/>
  <c r="AA99" i="16"/>
  <c r="Y99" i="16"/>
  <c r="V99" i="16"/>
  <c r="T99" i="16"/>
  <c r="Q99" i="16"/>
  <c r="O99" i="16"/>
  <c r="L99" i="16"/>
  <c r="J99" i="16"/>
  <c r="G99" i="16"/>
  <c r="E99" i="16"/>
  <c r="AJ98" i="16"/>
  <c r="AF98" i="16"/>
  <c r="AD98" i="16"/>
  <c r="AA98" i="16"/>
  <c r="Y98" i="16"/>
  <c r="V98" i="16"/>
  <c r="T98" i="16"/>
  <c r="Q98" i="16"/>
  <c r="O98" i="16"/>
  <c r="AP59" i="16" s="1"/>
  <c r="AR59" i="16" s="1"/>
  <c r="L98" i="16"/>
  <c r="J98" i="16"/>
  <c r="G98" i="16"/>
  <c r="E98" i="16"/>
  <c r="AJ97" i="16"/>
  <c r="AF97" i="16"/>
  <c r="AD97" i="16"/>
  <c r="AA97" i="16"/>
  <c r="Y97" i="16"/>
  <c r="V97" i="16"/>
  <c r="T97" i="16"/>
  <c r="Q97" i="16"/>
  <c r="O97" i="16"/>
  <c r="AP58" i="16" s="1"/>
  <c r="AR58" i="16" s="1"/>
  <c r="L97" i="16"/>
  <c r="J97" i="16"/>
  <c r="G97" i="16"/>
  <c r="E97" i="16"/>
  <c r="AJ96" i="16"/>
  <c r="AF96" i="16"/>
  <c r="AD96" i="16"/>
  <c r="AA96" i="16"/>
  <c r="Y96" i="16"/>
  <c r="V96" i="16"/>
  <c r="T96" i="16"/>
  <c r="Q96" i="16"/>
  <c r="O96" i="16"/>
  <c r="AP57" i="16" s="1"/>
  <c r="AR57" i="16" s="1"/>
  <c r="L96" i="16"/>
  <c r="J96" i="16"/>
  <c r="G96" i="16"/>
  <c r="E96" i="16"/>
  <c r="AJ90" i="16"/>
  <c r="AF90" i="16"/>
  <c r="AD90" i="16"/>
  <c r="AA90" i="16"/>
  <c r="Y90" i="16"/>
  <c r="V90" i="16"/>
  <c r="T90" i="16"/>
  <c r="Q90" i="16"/>
  <c r="O90" i="16"/>
  <c r="AP51" i="16" s="1"/>
  <c r="AR51" i="16" s="1"/>
  <c r="L90" i="16"/>
  <c r="J90" i="16"/>
  <c r="G90" i="16"/>
  <c r="E90" i="16"/>
  <c r="AJ86" i="16"/>
  <c r="AF86" i="16"/>
  <c r="AD86" i="16"/>
  <c r="AA86" i="16"/>
  <c r="Y86" i="16"/>
  <c r="V86" i="16"/>
  <c r="T86" i="16"/>
  <c r="Q86" i="16"/>
  <c r="O86" i="16"/>
  <c r="AP47" i="16" s="1"/>
  <c r="AR47" i="16" s="1"/>
  <c r="L86" i="16"/>
  <c r="J86" i="16"/>
  <c r="G86" i="16"/>
  <c r="E86" i="16"/>
  <c r="AJ84" i="16"/>
  <c r="AF84" i="16"/>
  <c r="AD84" i="16"/>
  <c r="AA84" i="16"/>
  <c r="Y84" i="16"/>
  <c r="V84" i="16"/>
  <c r="T84" i="16"/>
  <c r="Q84" i="16"/>
  <c r="O84" i="16"/>
  <c r="AP45" i="16" s="1"/>
  <c r="AR45" i="16" s="1"/>
  <c r="L84" i="16"/>
  <c r="J84" i="16"/>
  <c r="G84" i="16"/>
  <c r="E84" i="16"/>
  <c r="AJ95" i="16"/>
  <c r="AF95" i="16"/>
  <c r="AD95" i="16"/>
  <c r="AA95" i="16"/>
  <c r="Y95" i="16"/>
  <c r="V95" i="16"/>
  <c r="T95" i="16"/>
  <c r="Q95" i="16"/>
  <c r="O95" i="16"/>
  <c r="AP56" i="16" s="1"/>
  <c r="AR56" i="16" s="1"/>
  <c r="L95" i="16"/>
  <c r="J95" i="16"/>
  <c r="G95" i="16"/>
  <c r="E95" i="16"/>
  <c r="AJ87" i="16"/>
  <c r="AF87" i="16"/>
  <c r="AD87" i="16"/>
  <c r="AA87" i="16"/>
  <c r="Y87" i="16"/>
  <c r="V87" i="16"/>
  <c r="T87" i="16"/>
  <c r="Q87" i="16"/>
  <c r="O87" i="16"/>
  <c r="AP48" i="16" s="1"/>
  <c r="AR48" i="16" s="1"/>
  <c r="L87" i="16"/>
  <c r="J87" i="16"/>
  <c r="G87" i="16"/>
  <c r="E87" i="16"/>
  <c r="AJ94" i="16"/>
  <c r="AF94" i="16"/>
  <c r="AD94" i="16"/>
  <c r="AA94" i="16"/>
  <c r="Y94" i="16"/>
  <c r="V94" i="16"/>
  <c r="T94" i="16"/>
  <c r="Q94" i="16"/>
  <c r="O94" i="16"/>
  <c r="AP55" i="16" s="1"/>
  <c r="AR55" i="16" s="1"/>
  <c r="L94" i="16"/>
  <c r="J94" i="16"/>
  <c r="G94" i="16"/>
  <c r="E94" i="16"/>
  <c r="AJ93" i="16"/>
  <c r="AF93" i="16"/>
  <c r="AD93" i="16"/>
  <c r="AA93" i="16"/>
  <c r="Y93" i="16"/>
  <c r="V93" i="16"/>
  <c r="T93" i="16"/>
  <c r="Q93" i="16"/>
  <c r="O93" i="16"/>
  <c r="AP54" i="16" s="1"/>
  <c r="AR54" i="16" s="1"/>
  <c r="L93" i="16"/>
  <c r="J93" i="16"/>
  <c r="G93" i="16"/>
  <c r="E93" i="16"/>
  <c r="AJ92" i="16"/>
  <c r="AF92" i="16"/>
  <c r="AD92" i="16"/>
  <c r="AA92" i="16"/>
  <c r="Y92" i="16"/>
  <c r="V92" i="16"/>
  <c r="T92" i="16"/>
  <c r="Q92" i="16"/>
  <c r="O92" i="16"/>
  <c r="AP53" i="16" s="1"/>
  <c r="AR53" i="16" s="1"/>
  <c r="L92" i="16"/>
  <c r="J92" i="16"/>
  <c r="G92" i="16"/>
  <c r="E92" i="16"/>
  <c r="AJ88" i="16"/>
  <c r="AF88" i="16"/>
  <c r="AD88" i="16"/>
  <c r="AA88" i="16"/>
  <c r="Y88" i="16"/>
  <c r="V88" i="16"/>
  <c r="T88" i="16"/>
  <c r="Q88" i="16"/>
  <c r="O88" i="16"/>
  <c r="AP49" i="16" s="1"/>
  <c r="AR49" i="16" s="1"/>
  <c r="L88" i="16"/>
  <c r="J88" i="16"/>
  <c r="G88" i="16"/>
  <c r="E88" i="16"/>
  <c r="AJ89" i="16"/>
  <c r="AF89" i="16"/>
  <c r="AD89" i="16"/>
  <c r="AA89" i="16"/>
  <c r="Y89" i="16"/>
  <c r="V89" i="16"/>
  <c r="T89" i="16"/>
  <c r="Q89" i="16"/>
  <c r="O89" i="16"/>
  <c r="AP50" i="16" s="1"/>
  <c r="AR50" i="16" s="1"/>
  <c r="L89" i="16"/>
  <c r="J89" i="16"/>
  <c r="G89" i="16"/>
  <c r="E89" i="16"/>
  <c r="AJ83" i="16"/>
  <c r="AF83" i="16"/>
  <c r="AD83" i="16"/>
  <c r="AA83" i="16"/>
  <c r="Y83" i="16"/>
  <c r="V83" i="16"/>
  <c r="T83" i="16"/>
  <c r="Q83" i="16"/>
  <c r="O83" i="16"/>
  <c r="AP44" i="16" s="1"/>
  <c r="AR44" i="16" s="1"/>
  <c r="L83" i="16"/>
  <c r="J83" i="16"/>
  <c r="G83" i="16"/>
  <c r="E83" i="16"/>
  <c r="AJ91" i="16"/>
  <c r="AF91" i="16"/>
  <c r="AD91" i="16"/>
  <c r="AA91" i="16"/>
  <c r="Y91" i="16"/>
  <c r="V91" i="16"/>
  <c r="T91" i="16"/>
  <c r="Q91" i="16"/>
  <c r="O91" i="16"/>
  <c r="AP52" i="16" s="1"/>
  <c r="AR52" i="16" s="1"/>
  <c r="L91" i="16"/>
  <c r="J91" i="16"/>
  <c r="G91" i="16"/>
  <c r="E91" i="16"/>
  <c r="H43" i="16"/>
  <c r="H44" i="16" s="1"/>
  <c r="H45" i="16" s="1"/>
  <c r="H46" i="16" s="1"/>
  <c r="H47" i="16" s="1"/>
  <c r="H48" i="16" s="1"/>
  <c r="H49" i="16" s="1"/>
  <c r="H50" i="16" s="1"/>
  <c r="H51" i="16" s="1"/>
  <c r="H52" i="16" s="1"/>
  <c r="H53" i="16" s="1"/>
  <c r="H54" i="16" s="1"/>
  <c r="H55" i="16" s="1"/>
  <c r="H56" i="16" s="1"/>
  <c r="H57" i="16" s="1"/>
  <c r="H58" i="16" s="1"/>
  <c r="H59" i="16" s="1"/>
  <c r="H60" i="16" s="1"/>
  <c r="H61" i="16" s="1"/>
  <c r="H62" i="16" s="1"/>
  <c r="H63" i="16" s="1"/>
  <c r="H64" i="16" s="1"/>
  <c r="H65" i="16" s="1"/>
  <c r="H66" i="16" s="1"/>
  <c r="H67" i="16" s="1"/>
  <c r="H68" i="16" s="1"/>
  <c r="H69" i="16" s="1"/>
  <c r="H70" i="16" s="1"/>
  <c r="AG41" i="16"/>
  <c r="AG42" i="16" s="1"/>
  <c r="AG43" i="16" s="1"/>
  <c r="AG44" i="16" s="1"/>
  <c r="AG45" i="16" s="1"/>
  <c r="AG46" i="16" s="1"/>
  <c r="AG47" i="16" s="1"/>
  <c r="AG48" i="16" s="1"/>
  <c r="AG49" i="16" s="1"/>
  <c r="AG50" i="16" s="1"/>
  <c r="AG51" i="16" s="1"/>
  <c r="AG52" i="16" s="1"/>
  <c r="AG53" i="16" s="1"/>
  <c r="AG54" i="16" s="1"/>
  <c r="AG55" i="16" s="1"/>
  <c r="AG56" i="16" s="1"/>
  <c r="AG57" i="16" s="1"/>
  <c r="AG58" i="16" s="1"/>
  <c r="AG59" i="16" s="1"/>
  <c r="AG60" i="16" s="1"/>
  <c r="AG61" i="16" s="1"/>
  <c r="AG62" i="16" s="1"/>
  <c r="AG63" i="16" s="1"/>
  <c r="AG64" i="16" s="1"/>
  <c r="AG65" i="16" s="1"/>
  <c r="AG66" i="16" s="1"/>
  <c r="AG67" i="16" s="1"/>
  <c r="AG68" i="16" s="1"/>
  <c r="AG69" i="16" s="1"/>
  <c r="AG70" i="16" s="1"/>
  <c r="AB41" i="16"/>
  <c r="AB42" i="16" s="1"/>
  <c r="AB43" i="16" s="1"/>
  <c r="AB44" i="16" s="1"/>
  <c r="AB45" i="16" s="1"/>
  <c r="AB46" i="16" s="1"/>
  <c r="AB47" i="16" s="1"/>
  <c r="AB48" i="16" s="1"/>
  <c r="AB49" i="16" s="1"/>
  <c r="AB50" i="16" s="1"/>
  <c r="AB51" i="16" s="1"/>
  <c r="AB52" i="16" s="1"/>
  <c r="AB53" i="16" s="1"/>
  <c r="AB54" i="16" s="1"/>
  <c r="AB55" i="16" s="1"/>
  <c r="AB56" i="16" s="1"/>
  <c r="AB57" i="16" s="1"/>
  <c r="AB58" i="16" s="1"/>
  <c r="AB59" i="16" s="1"/>
  <c r="AB60" i="16" s="1"/>
  <c r="AB61" i="16" s="1"/>
  <c r="AB62" i="16" s="1"/>
  <c r="AB63" i="16" s="1"/>
  <c r="AB64" i="16" s="1"/>
  <c r="AB65" i="16" s="1"/>
  <c r="AB66" i="16" s="1"/>
  <c r="AB67" i="16" s="1"/>
  <c r="AB68" i="16" s="1"/>
  <c r="AB69" i="16" s="1"/>
  <c r="AB70" i="16" s="1"/>
  <c r="W41" i="16"/>
  <c r="W42" i="16" s="1"/>
  <c r="W43" i="16" s="1"/>
  <c r="W44" i="16" s="1"/>
  <c r="W45" i="16" s="1"/>
  <c r="W46" i="16" s="1"/>
  <c r="W47" i="16" s="1"/>
  <c r="W48" i="16" s="1"/>
  <c r="W49" i="16" s="1"/>
  <c r="W50" i="16" s="1"/>
  <c r="W51" i="16" s="1"/>
  <c r="W52" i="16" s="1"/>
  <c r="W53" i="16" s="1"/>
  <c r="W54" i="16" s="1"/>
  <c r="W55" i="16" s="1"/>
  <c r="W56" i="16" s="1"/>
  <c r="W57" i="16" s="1"/>
  <c r="W58" i="16" s="1"/>
  <c r="W59" i="16" s="1"/>
  <c r="W60" i="16" s="1"/>
  <c r="W61" i="16" s="1"/>
  <c r="W62" i="16" s="1"/>
  <c r="W63" i="16" s="1"/>
  <c r="W64" i="16" s="1"/>
  <c r="W65" i="16" s="1"/>
  <c r="W66" i="16" s="1"/>
  <c r="W67" i="16" s="1"/>
  <c r="W68" i="16" s="1"/>
  <c r="W69" i="16" s="1"/>
  <c r="W70" i="16" s="1"/>
  <c r="R41" i="16"/>
  <c r="R42" i="16" s="1"/>
  <c r="R43" i="16" s="1"/>
  <c r="R44" i="16" s="1"/>
  <c r="R45" i="16" s="1"/>
  <c r="R46" i="16" s="1"/>
  <c r="R47" i="16" s="1"/>
  <c r="R48" i="16" s="1"/>
  <c r="R49" i="16" s="1"/>
  <c r="R50" i="16" s="1"/>
  <c r="R51" i="16" s="1"/>
  <c r="R52" i="16" s="1"/>
  <c r="R53" i="16" s="1"/>
  <c r="R54" i="16" s="1"/>
  <c r="R55" i="16" s="1"/>
  <c r="R56" i="16" s="1"/>
  <c r="R57" i="16" s="1"/>
  <c r="R58" i="16" s="1"/>
  <c r="R59" i="16" s="1"/>
  <c r="R60" i="16" s="1"/>
  <c r="R61" i="16" s="1"/>
  <c r="R62" i="16" s="1"/>
  <c r="R63" i="16" s="1"/>
  <c r="R64" i="16" s="1"/>
  <c r="R65" i="16" s="1"/>
  <c r="R66" i="16" s="1"/>
  <c r="R67" i="16" s="1"/>
  <c r="R68" i="16" s="1"/>
  <c r="R69" i="16" s="1"/>
  <c r="R70" i="16" s="1"/>
  <c r="M41" i="16"/>
  <c r="M42" i="16" s="1"/>
  <c r="M43" i="16" s="1"/>
  <c r="M44" i="16" s="1"/>
  <c r="M45" i="16" s="1"/>
  <c r="M46" i="16" s="1"/>
  <c r="M47" i="16" s="1"/>
  <c r="M48" i="16" s="1"/>
  <c r="M49" i="16" s="1"/>
  <c r="M50" i="16" s="1"/>
  <c r="M51" i="16" s="1"/>
  <c r="M52" i="16" s="1"/>
  <c r="M53" i="16" s="1"/>
  <c r="M54" i="16" s="1"/>
  <c r="M55" i="16" s="1"/>
  <c r="M56" i="16" s="1"/>
  <c r="M57" i="16" s="1"/>
  <c r="M58" i="16" s="1"/>
  <c r="M59" i="16" s="1"/>
  <c r="M60" i="16" s="1"/>
  <c r="M61" i="16" s="1"/>
  <c r="M62" i="16" s="1"/>
  <c r="M63" i="16" s="1"/>
  <c r="M64" i="16" s="1"/>
  <c r="M65" i="16" s="1"/>
  <c r="M66" i="16" s="1"/>
  <c r="M67" i="16" s="1"/>
  <c r="M68" i="16" s="1"/>
  <c r="M69" i="16" s="1"/>
  <c r="M70" i="16" s="1"/>
  <c r="H41" i="16"/>
  <c r="H42" i="16" s="1"/>
  <c r="C41" i="16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AC37" i="16"/>
  <c r="I37" i="16"/>
  <c r="C6" i="16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B6" i="16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G5" i="16" s="1"/>
  <c r="G6" i="16" s="1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L5" i="16" s="1"/>
  <c r="L6" i="16" s="1"/>
  <c r="L7" i="16" s="1"/>
  <c r="L8" i="16" s="1"/>
  <c r="L9" i="16" s="1"/>
  <c r="L10" i="16" s="1"/>
  <c r="L11" i="16" s="1"/>
  <c r="L12" i="16" s="1"/>
  <c r="L13" i="16" s="1"/>
  <c r="L14" i="16" s="1"/>
  <c r="L15" i="16" s="1"/>
  <c r="L16" i="16" s="1"/>
  <c r="L17" i="16" s="1"/>
  <c r="L18" i="16" s="1"/>
  <c r="L19" i="16" s="1"/>
  <c r="L20" i="16" s="1"/>
  <c r="L21" i="16" s="1"/>
  <c r="L22" i="16" s="1"/>
  <c r="L23" i="16" s="1"/>
  <c r="L24" i="16" s="1"/>
  <c r="L25" i="16" s="1"/>
  <c r="L26" i="16" s="1"/>
  <c r="L27" i="16" s="1"/>
  <c r="L28" i="16" s="1"/>
  <c r="L29" i="16" s="1"/>
  <c r="L30" i="16" s="1"/>
  <c r="L31" i="16" s="1"/>
  <c r="L32" i="16" s="1"/>
  <c r="L33" i="16" s="1"/>
  <c r="L34" i="16" s="1"/>
  <c r="L35" i="16" s="1"/>
  <c r="Q5" i="16" s="1"/>
  <c r="Q6" i="16" s="1"/>
  <c r="Q7" i="16" s="1"/>
  <c r="Q8" i="16" s="1"/>
  <c r="Q9" i="16" s="1"/>
  <c r="Q10" i="16" s="1"/>
  <c r="Q11" i="16" s="1"/>
  <c r="Q12" i="16" s="1"/>
  <c r="Q13" i="16" s="1"/>
  <c r="Q14" i="16" s="1"/>
  <c r="Q15" i="16" s="1"/>
  <c r="Q16" i="16" s="1"/>
  <c r="Q17" i="16" s="1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V5" i="16" s="1"/>
  <c r="V6" i="16" s="1"/>
  <c r="V7" i="16" s="1"/>
  <c r="V8" i="16" s="1"/>
  <c r="V9" i="16" s="1"/>
  <c r="V10" i="16" s="1"/>
  <c r="V11" i="16" s="1"/>
  <c r="V12" i="16" s="1"/>
  <c r="V13" i="16" s="1"/>
  <c r="V14" i="16" s="1"/>
  <c r="V15" i="16" s="1"/>
  <c r="V16" i="16" s="1"/>
  <c r="V17" i="16" s="1"/>
  <c r="V18" i="16" s="1"/>
  <c r="V19" i="16" s="1"/>
  <c r="V20" i="16" s="1"/>
  <c r="V21" i="16" s="1"/>
  <c r="V22" i="16" s="1"/>
  <c r="V23" i="16" s="1"/>
  <c r="V24" i="16" s="1"/>
  <c r="V25" i="16" s="1"/>
  <c r="V26" i="16" s="1"/>
  <c r="V27" i="16" s="1"/>
  <c r="V28" i="16" s="1"/>
  <c r="V29" i="16" s="1"/>
  <c r="V30" i="16" s="1"/>
  <c r="V31" i="16" s="1"/>
  <c r="V32" i="16" s="1"/>
  <c r="V33" i="16" s="1"/>
  <c r="V34" i="16" s="1"/>
  <c r="V35" i="16" s="1"/>
  <c r="AA5" i="16" s="1"/>
  <c r="AA6" i="16" s="1"/>
  <c r="AA7" i="16" s="1"/>
  <c r="AA8" i="16" s="1"/>
  <c r="AA9" i="16" s="1"/>
  <c r="AA10" i="16" s="1"/>
  <c r="AA11" i="16" s="1"/>
  <c r="AA12" i="16" s="1"/>
  <c r="AA13" i="16" s="1"/>
  <c r="AA14" i="16" s="1"/>
  <c r="AA15" i="16" s="1"/>
  <c r="AA16" i="16" s="1"/>
  <c r="AA17" i="16" s="1"/>
  <c r="AA18" i="16" s="1"/>
  <c r="AA19" i="16" s="1"/>
  <c r="AA20" i="16" s="1"/>
  <c r="AA21" i="16" s="1"/>
  <c r="AA22" i="16" s="1"/>
  <c r="AA23" i="16" s="1"/>
  <c r="AA24" i="16" s="1"/>
  <c r="AA25" i="16" s="1"/>
  <c r="AA26" i="16" s="1"/>
  <c r="AA27" i="16" s="1"/>
  <c r="AA28" i="16" s="1"/>
  <c r="AA29" i="16" s="1"/>
  <c r="AA30" i="16" s="1"/>
  <c r="AA31" i="16" s="1"/>
  <c r="AA32" i="16" s="1"/>
  <c r="AA33" i="16" s="1"/>
  <c r="AA34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L40" i="16" s="1"/>
  <c r="L41" i="16" s="1"/>
  <c r="L42" i="16" s="1"/>
  <c r="L43" i="16" s="1"/>
  <c r="L44" i="16" s="1"/>
  <c r="L45" i="16" s="1"/>
  <c r="L46" i="16" s="1"/>
  <c r="L47" i="16" s="1"/>
  <c r="L48" i="16" s="1"/>
  <c r="L49" i="16" s="1"/>
  <c r="L50" i="16" s="1"/>
  <c r="L51" i="16" s="1"/>
  <c r="L52" i="16" s="1"/>
  <c r="L53" i="16" s="1"/>
  <c r="L54" i="16" s="1"/>
  <c r="L55" i="16" s="1"/>
  <c r="L56" i="16" s="1"/>
  <c r="L57" i="16" s="1"/>
  <c r="L58" i="16" s="1"/>
  <c r="L59" i="16" s="1"/>
  <c r="L60" i="16" s="1"/>
  <c r="L61" i="16" s="1"/>
  <c r="L62" i="16" s="1"/>
  <c r="L63" i="16" s="1"/>
  <c r="L64" i="16" s="1"/>
  <c r="L65" i="16" s="1"/>
  <c r="L66" i="16" s="1"/>
  <c r="L67" i="16" s="1"/>
  <c r="L68" i="16" s="1"/>
  <c r="L69" i="16" s="1"/>
  <c r="Q40" i="16" s="1"/>
  <c r="Q41" i="16" s="1"/>
  <c r="Q42" i="16" s="1"/>
  <c r="Q43" i="16" s="1"/>
  <c r="Q44" i="16" s="1"/>
  <c r="Q45" i="16" s="1"/>
  <c r="Q46" i="16" s="1"/>
  <c r="Q47" i="16" s="1"/>
  <c r="Q48" i="16" s="1"/>
  <c r="Q49" i="16" s="1"/>
  <c r="Q50" i="16" s="1"/>
  <c r="Q51" i="16" s="1"/>
  <c r="Q52" i="16" s="1"/>
  <c r="Q53" i="16" s="1"/>
  <c r="Q54" i="16" s="1"/>
  <c r="Q55" i="16" s="1"/>
  <c r="Q56" i="16" s="1"/>
  <c r="Q57" i="16" s="1"/>
  <c r="Q58" i="16" s="1"/>
  <c r="Q59" i="16" s="1"/>
  <c r="Q60" i="16" s="1"/>
  <c r="Q61" i="16" s="1"/>
  <c r="Q62" i="16" s="1"/>
  <c r="Q63" i="16" s="1"/>
  <c r="Q64" i="16" s="1"/>
  <c r="Q65" i="16" s="1"/>
  <c r="Q66" i="16" s="1"/>
  <c r="Q67" i="16" s="1"/>
  <c r="Q68" i="16" s="1"/>
  <c r="Q69" i="16" s="1"/>
  <c r="Q70" i="16" s="1"/>
  <c r="V40" i="16" s="1"/>
  <c r="V41" i="16" s="1"/>
  <c r="V42" i="16" s="1"/>
  <c r="V43" i="16" s="1"/>
  <c r="V44" i="16" s="1"/>
  <c r="V45" i="16" s="1"/>
  <c r="V46" i="16" s="1"/>
  <c r="V47" i="16" s="1"/>
  <c r="V48" i="16" s="1"/>
  <c r="V49" i="16" s="1"/>
  <c r="V50" i="16" s="1"/>
  <c r="V51" i="16" s="1"/>
  <c r="V52" i="16" s="1"/>
  <c r="V53" i="16" s="1"/>
  <c r="V54" i="16" s="1"/>
  <c r="V55" i="16" s="1"/>
  <c r="V56" i="16" s="1"/>
  <c r="V57" i="16" s="1"/>
  <c r="V58" i="16" s="1"/>
  <c r="V59" i="16" s="1"/>
  <c r="V60" i="16" s="1"/>
  <c r="V61" i="16" s="1"/>
  <c r="V62" i="16" s="1"/>
  <c r="V63" i="16" s="1"/>
  <c r="V64" i="16" s="1"/>
  <c r="V65" i="16" s="1"/>
  <c r="V66" i="16" s="1"/>
  <c r="V67" i="16" s="1"/>
  <c r="V68" i="16" s="1"/>
  <c r="V69" i="16" s="1"/>
  <c r="AA40" i="16" s="1"/>
  <c r="AA41" i="16" s="1"/>
  <c r="AA42" i="16" s="1"/>
  <c r="AA43" i="16" s="1"/>
  <c r="AA44" i="16" s="1"/>
  <c r="AA45" i="16" s="1"/>
  <c r="AA46" i="16" s="1"/>
  <c r="AA47" i="16" s="1"/>
  <c r="AA48" i="16" s="1"/>
  <c r="AA49" i="16" s="1"/>
  <c r="AA50" i="16" s="1"/>
  <c r="AA51" i="16" s="1"/>
  <c r="AA52" i="16" s="1"/>
  <c r="AA53" i="16" s="1"/>
  <c r="AA54" i="16" s="1"/>
  <c r="AA55" i="16" s="1"/>
  <c r="AA56" i="16" s="1"/>
  <c r="AA57" i="16" s="1"/>
  <c r="AA58" i="16" s="1"/>
  <c r="AA59" i="16" s="1"/>
  <c r="AA60" i="16" s="1"/>
  <c r="AA61" i="16" s="1"/>
  <c r="AA62" i="16" s="1"/>
  <c r="AA63" i="16" s="1"/>
  <c r="AA64" i="16" s="1"/>
  <c r="AA65" i="16" s="1"/>
  <c r="AA66" i="16" s="1"/>
  <c r="AA67" i="16" s="1"/>
  <c r="AA68" i="16" s="1"/>
  <c r="AA69" i="16" s="1"/>
  <c r="AA70" i="16" s="1"/>
  <c r="AF40" i="16" s="1"/>
  <c r="AF41" i="16" s="1"/>
  <c r="AF42" i="16" s="1"/>
  <c r="AF43" i="16" s="1"/>
  <c r="AF44" i="16" s="1"/>
  <c r="AF45" i="16" s="1"/>
  <c r="AF46" i="16" s="1"/>
  <c r="AF47" i="16" s="1"/>
  <c r="AF48" i="16" s="1"/>
  <c r="AF49" i="16" s="1"/>
  <c r="AF50" i="16" s="1"/>
  <c r="AF51" i="16" s="1"/>
  <c r="AF52" i="16" s="1"/>
  <c r="AF53" i="16" s="1"/>
  <c r="AF54" i="16" s="1"/>
  <c r="AF55" i="16" s="1"/>
  <c r="AF56" i="16" s="1"/>
  <c r="AF57" i="16" s="1"/>
  <c r="AF58" i="16" s="1"/>
  <c r="AF59" i="16" s="1"/>
  <c r="AF60" i="16" s="1"/>
  <c r="AF61" i="16" s="1"/>
  <c r="AF62" i="16" s="1"/>
  <c r="AF63" i="16" s="1"/>
  <c r="AF64" i="16" s="1"/>
  <c r="AF65" i="16" s="1"/>
  <c r="AF66" i="16" s="1"/>
  <c r="AF67" i="16" s="1"/>
  <c r="AF68" i="16" s="1"/>
  <c r="AF69" i="16" s="1"/>
  <c r="AF70" i="16" s="1"/>
  <c r="AH101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83" i="15"/>
  <c r="Q104" i="15" s="1"/>
  <c r="L84" i="15"/>
  <c r="L104" i="15" s="1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83" i="15"/>
  <c r="AJ84" i="15"/>
  <c r="AJ85" i="15"/>
  <c r="AJ86" i="15"/>
  <c r="AJ87" i="15"/>
  <c r="AJ88" i="15"/>
  <c r="AJ89" i="15"/>
  <c r="AJ90" i="15"/>
  <c r="AJ91" i="15"/>
  <c r="AJ92" i="15"/>
  <c r="AJ93" i="15"/>
  <c r="AJ94" i="15"/>
  <c r="AJ95" i="15"/>
  <c r="AJ96" i="15"/>
  <c r="AJ97" i="15"/>
  <c r="AJ98" i="15"/>
  <c r="AJ99" i="15"/>
  <c r="AJ100" i="15"/>
  <c r="AF84" i="15"/>
  <c r="AF85" i="15"/>
  <c r="AF104" i="15" s="1"/>
  <c r="AF86" i="15"/>
  <c r="AF87" i="15"/>
  <c r="AF88" i="15"/>
  <c r="AF89" i="15"/>
  <c r="AF90" i="15"/>
  <c r="AF91" i="15"/>
  <c r="AF92" i="15"/>
  <c r="AF93" i="15"/>
  <c r="AF94" i="15"/>
  <c r="AF95" i="15"/>
  <c r="AF96" i="15"/>
  <c r="AF97" i="15"/>
  <c r="AF98" i="15"/>
  <c r="AF99" i="15"/>
  <c r="AF100" i="15"/>
  <c r="AA84" i="15"/>
  <c r="AA85" i="15"/>
  <c r="AA86" i="15"/>
  <c r="AA87" i="15"/>
  <c r="AA88" i="15"/>
  <c r="AA89" i="15"/>
  <c r="AA90" i="15"/>
  <c r="AA91" i="15"/>
  <c r="AA92" i="15"/>
  <c r="AA93" i="15"/>
  <c r="AA94" i="15"/>
  <c r="AA95" i="15"/>
  <c r="AA96" i="15"/>
  <c r="AA97" i="15"/>
  <c r="AA98" i="15"/>
  <c r="AA99" i="15"/>
  <c r="AA100" i="15"/>
  <c r="V84" i="15"/>
  <c r="V85" i="15"/>
  <c r="V86" i="15"/>
  <c r="V87" i="15"/>
  <c r="AH87" i="15" s="1"/>
  <c r="V88" i="15"/>
  <c r="V89" i="15"/>
  <c r="V90" i="15"/>
  <c r="V91" i="15"/>
  <c r="AH91" i="15" s="1"/>
  <c r="V92" i="15"/>
  <c r="V93" i="15"/>
  <c r="V94" i="15"/>
  <c r="V95" i="15"/>
  <c r="AH95" i="15" s="1"/>
  <c r="V96" i="15"/>
  <c r="V97" i="15"/>
  <c r="V98" i="15"/>
  <c r="V99" i="15"/>
  <c r="AH99" i="15" s="1"/>
  <c r="V100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83" i="15"/>
  <c r="G104" i="15" s="1"/>
  <c r="V83" i="15"/>
  <c r="V104" i="15" s="1"/>
  <c r="AA83" i="15"/>
  <c r="AA104" i="15" s="1"/>
  <c r="AF83" i="15"/>
  <c r="AJ83" i="15"/>
  <c r="AJ104" i="15" s="1"/>
  <c r="AD100" i="15"/>
  <c r="AD99" i="15"/>
  <c r="AD98" i="15"/>
  <c r="AD97" i="15"/>
  <c r="AD96" i="15"/>
  <c r="AD95" i="15"/>
  <c r="AD94" i="15"/>
  <c r="AD93" i="15"/>
  <c r="AD92" i="15"/>
  <c r="AD91" i="15"/>
  <c r="AD90" i="15"/>
  <c r="AD89" i="15"/>
  <c r="AD88" i="15"/>
  <c r="AD87" i="15"/>
  <c r="AD86" i="15"/>
  <c r="AD85" i="15"/>
  <c r="AD84" i="15"/>
  <c r="AD83" i="15"/>
  <c r="Y100" i="15"/>
  <c r="Y99" i="15"/>
  <c r="Y98" i="15"/>
  <c r="Y97" i="15"/>
  <c r="Y96" i="15"/>
  <c r="Y95" i="15"/>
  <c r="Y94" i="15"/>
  <c r="Y93" i="15"/>
  <c r="Y92" i="15"/>
  <c r="Y91" i="15"/>
  <c r="Y90" i="15"/>
  <c r="Y89" i="15"/>
  <c r="Y88" i="15"/>
  <c r="Y87" i="15"/>
  <c r="Y86" i="15"/>
  <c r="Y85" i="15"/>
  <c r="Y84" i="15"/>
  <c r="Y83" i="15"/>
  <c r="T100" i="15"/>
  <c r="T99" i="15"/>
  <c r="T98" i="15"/>
  <c r="T97" i="15"/>
  <c r="T96" i="15"/>
  <c r="T95" i="15"/>
  <c r="T94" i="15"/>
  <c r="T93" i="15"/>
  <c r="T92" i="15"/>
  <c r="T91" i="15"/>
  <c r="T90" i="15"/>
  <c r="T89" i="15"/>
  <c r="T88" i="15"/>
  <c r="T87" i="15"/>
  <c r="T86" i="15"/>
  <c r="T85" i="15"/>
  <c r="T84" i="15"/>
  <c r="T83" i="15"/>
  <c r="O100" i="15"/>
  <c r="O99" i="15"/>
  <c r="O98" i="15"/>
  <c r="O97" i="15"/>
  <c r="O96" i="15"/>
  <c r="O95" i="15"/>
  <c r="O94" i="15"/>
  <c r="O93" i="15"/>
  <c r="O92" i="15"/>
  <c r="O91" i="15"/>
  <c r="O90" i="15"/>
  <c r="O89" i="15"/>
  <c r="O88" i="15"/>
  <c r="O87" i="15"/>
  <c r="O86" i="15"/>
  <c r="O85" i="15"/>
  <c r="O84" i="15"/>
  <c r="O83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E84" i="15"/>
  <c r="AH84" i="15" s="1"/>
  <c r="E85" i="15"/>
  <c r="AH85" i="15" s="1"/>
  <c r="E86" i="15"/>
  <c r="AH86" i="15" s="1"/>
  <c r="E87" i="15"/>
  <c r="E88" i="15"/>
  <c r="AH88" i="15" s="1"/>
  <c r="E89" i="15"/>
  <c r="AH89" i="15" s="1"/>
  <c r="E90" i="15"/>
  <c r="AH90" i="15" s="1"/>
  <c r="E91" i="15"/>
  <c r="E92" i="15"/>
  <c r="AH92" i="15" s="1"/>
  <c r="E93" i="15"/>
  <c r="AH93" i="15" s="1"/>
  <c r="E94" i="15"/>
  <c r="AH94" i="15" s="1"/>
  <c r="E95" i="15"/>
  <c r="E96" i="15"/>
  <c r="AH96" i="15" s="1"/>
  <c r="E97" i="15"/>
  <c r="AH97" i="15" s="1"/>
  <c r="E98" i="15"/>
  <c r="AH98" i="15" s="1"/>
  <c r="E99" i="15"/>
  <c r="E100" i="15"/>
  <c r="AH100" i="15" s="1"/>
  <c r="E83" i="15"/>
  <c r="AG41" i="15"/>
  <c r="AG42" i="15" s="1"/>
  <c r="AG43" i="15" s="1"/>
  <c r="AG44" i="15" s="1"/>
  <c r="AG45" i="15" s="1"/>
  <c r="AG46" i="15" s="1"/>
  <c r="AG47" i="15" s="1"/>
  <c r="AG48" i="15" s="1"/>
  <c r="AG49" i="15" s="1"/>
  <c r="AG50" i="15" s="1"/>
  <c r="AG51" i="15" s="1"/>
  <c r="AG52" i="15" s="1"/>
  <c r="AG53" i="15" s="1"/>
  <c r="AG54" i="15" s="1"/>
  <c r="AG55" i="15" s="1"/>
  <c r="AG56" i="15" s="1"/>
  <c r="AG57" i="15" s="1"/>
  <c r="AG58" i="15" s="1"/>
  <c r="AG59" i="15" s="1"/>
  <c r="AG60" i="15" s="1"/>
  <c r="AG61" i="15" s="1"/>
  <c r="AG62" i="15" s="1"/>
  <c r="AG63" i="15" s="1"/>
  <c r="AG64" i="15" s="1"/>
  <c r="AG65" i="15" s="1"/>
  <c r="AG66" i="15" s="1"/>
  <c r="AG67" i="15" s="1"/>
  <c r="AG68" i="15" s="1"/>
  <c r="AG69" i="15" s="1"/>
  <c r="AG70" i="15" s="1"/>
  <c r="AB41" i="15"/>
  <c r="AB42" i="15" s="1"/>
  <c r="AB43" i="15" s="1"/>
  <c r="AB44" i="15" s="1"/>
  <c r="AB45" i="15" s="1"/>
  <c r="AB46" i="15" s="1"/>
  <c r="AB47" i="15" s="1"/>
  <c r="AB48" i="15" s="1"/>
  <c r="AB49" i="15" s="1"/>
  <c r="AB50" i="15" s="1"/>
  <c r="AB51" i="15" s="1"/>
  <c r="AB52" i="15" s="1"/>
  <c r="AB53" i="15" s="1"/>
  <c r="AB54" i="15" s="1"/>
  <c r="AB55" i="15" s="1"/>
  <c r="AB56" i="15" s="1"/>
  <c r="AB57" i="15" s="1"/>
  <c r="AB58" i="15" s="1"/>
  <c r="AB59" i="15" s="1"/>
  <c r="AB60" i="15" s="1"/>
  <c r="AB61" i="15" s="1"/>
  <c r="AB62" i="15" s="1"/>
  <c r="AB63" i="15" s="1"/>
  <c r="AB64" i="15" s="1"/>
  <c r="AB65" i="15" s="1"/>
  <c r="AB66" i="15" s="1"/>
  <c r="AB67" i="15" s="1"/>
  <c r="AB68" i="15" s="1"/>
  <c r="AB69" i="15" s="1"/>
  <c r="AB70" i="15" s="1"/>
  <c r="W41" i="15"/>
  <c r="W42" i="15" s="1"/>
  <c r="W43" i="15" s="1"/>
  <c r="W44" i="15" s="1"/>
  <c r="W45" i="15" s="1"/>
  <c r="W46" i="15" s="1"/>
  <c r="W47" i="15" s="1"/>
  <c r="W48" i="15" s="1"/>
  <c r="W49" i="15" s="1"/>
  <c r="W50" i="15" s="1"/>
  <c r="W51" i="15" s="1"/>
  <c r="W52" i="15" s="1"/>
  <c r="W53" i="15" s="1"/>
  <c r="W54" i="15" s="1"/>
  <c r="W55" i="15" s="1"/>
  <c r="W56" i="15" s="1"/>
  <c r="W57" i="15" s="1"/>
  <c r="W58" i="15" s="1"/>
  <c r="W59" i="15" s="1"/>
  <c r="W60" i="15" s="1"/>
  <c r="W61" i="15" s="1"/>
  <c r="W62" i="15" s="1"/>
  <c r="W63" i="15" s="1"/>
  <c r="W64" i="15" s="1"/>
  <c r="W65" i="15" s="1"/>
  <c r="W66" i="15" s="1"/>
  <c r="W67" i="15" s="1"/>
  <c r="W68" i="15" s="1"/>
  <c r="W69" i="15" s="1"/>
  <c r="W70" i="15" s="1"/>
  <c r="R41" i="15"/>
  <c r="R42" i="15" s="1"/>
  <c r="R43" i="15" s="1"/>
  <c r="R44" i="15" s="1"/>
  <c r="R45" i="15" s="1"/>
  <c r="R46" i="15" s="1"/>
  <c r="R47" i="15" s="1"/>
  <c r="R48" i="15" s="1"/>
  <c r="R49" i="15" s="1"/>
  <c r="R50" i="15" s="1"/>
  <c r="R51" i="15" s="1"/>
  <c r="R52" i="15" s="1"/>
  <c r="R53" i="15" s="1"/>
  <c r="R54" i="15" s="1"/>
  <c r="R55" i="15" s="1"/>
  <c r="R56" i="15" s="1"/>
  <c r="R57" i="15" s="1"/>
  <c r="R58" i="15" s="1"/>
  <c r="R59" i="15" s="1"/>
  <c r="R60" i="15" s="1"/>
  <c r="R61" i="15" s="1"/>
  <c r="R62" i="15" s="1"/>
  <c r="R63" i="15" s="1"/>
  <c r="R64" i="15" s="1"/>
  <c r="R65" i="15" s="1"/>
  <c r="R66" i="15" s="1"/>
  <c r="R67" i="15" s="1"/>
  <c r="R68" i="15" s="1"/>
  <c r="R69" i="15" s="1"/>
  <c r="R70" i="15" s="1"/>
  <c r="M41" i="15"/>
  <c r="M42" i="15" s="1"/>
  <c r="M43" i="15" s="1"/>
  <c r="M44" i="15" s="1"/>
  <c r="M45" i="15" s="1"/>
  <c r="M46" i="15" s="1"/>
  <c r="M47" i="15" s="1"/>
  <c r="M48" i="15" s="1"/>
  <c r="M49" i="15" s="1"/>
  <c r="M50" i="15" s="1"/>
  <c r="M51" i="15" s="1"/>
  <c r="M52" i="15" s="1"/>
  <c r="M53" i="15" s="1"/>
  <c r="M54" i="15" s="1"/>
  <c r="M55" i="15" s="1"/>
  <c r="M56" i="15" s="1"/>
  <c r="M57" i="15" s="1"/>
  <c r="M58" i="15" s="1"/>
  <c r="M59" i="15" s="1"/>
  <c r="M60" i="15" s="1"/>
  <c r="M61" i="15" s="1"/>
  <c r="M62" i="15" s="1"/>
  <c r="M63" i="15" s="1"/>
  <c r="M64" i="15" s="1"/>
  <c r="M65" i="15" s="1"/>
  <c r="M66" i="15" s="1"/>
  <c r="M67" i="15" s="1"/>
  <c r="M68" i="15" s="1"/>
  <c r="M69" i="15" s="1"/>
  <c r="M70" i="15" s="1"/>
  <c r="H41" i="15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C41" i="15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AC37" i="15"/>
  <c r="I37" i="15"/>
  <c r="C6" i="15"/>
  <c r="C7" i="15" s="1"/>
  <c r="C8" i="15" s="1"/>
  <c r="C9" i="15" s="1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G5" i="15" s="1"/>
  <c r="G6" i="15" s="1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L5" i="15" s="1"/>
  <c r="L6" i="15" s="1"/>
  <c r="L7" i="15" s="1"/>
  <c r="L8" i="15" s="1"/>
  <c r="L9" i="15" s="1"/>
  <c r="L10" i="15" s="1"/>
  <c r="L11" i="15" s="1"/>
  <c r="L12" i="15" s="1"/>
  <c r="L13" i="15" s="1"/>
  <c r="L14" i="15" s="1"/>
  <c r="L15" i="15" s="1"/>
  <c r="L16" i="15" s="1"/>
  <c r="L17" i="15" s="1"/>
  <c r="L18" i="15" s="1"/>
  <c r="L19" i="15" s="1"/>
  <c r="L20" i="15" s="1"/>
  <c r="L21" i="15" s="1"/>
  <c r="L22" i="15" s="1"/>
  <c r="L23" i="15" s="1"/>
  <c r="L24" i="15" s="1"/>
  <c r="L25" i="15" s="1"/>
  <c r="L26" i="15" s="1"/>
  <c r="L27" i="15" s="1"/>
  <c r="L28" i="15" s="1"/>
  <c r="L29" i="15" s="1"/>
  <c r="L30" i="15" s="1"/>
  <c r="L31" i="15" s="1"/>
  <c r="L32" i="15" s="1"/>
  <c r="L33" i="15" s="1"/>
  <c r="L34" i="15" s="1"/>
  <c r="L35" i="15" s="1"/>
  <c r="Q5" i="15" s="1"/>
  <c r="Q6" i="15" s="1"/>
  <c r="Q7" i="15" s="1"/>
  <c r="Q8" i="15" s="1"/>
  <c r="Q9" i="15" s="1"/>
  <c r="Q10" i="15" s="1"/>
  <c r="Q11" i="15" s="1"/>
  <c r="Q12" i="15" s="1"/>
  <c r="Q13" i="15" s="1"/>
  <c r="Q14" i="15" s="1"/>
  <c r="Q15" i="15" s="1"/>
  <c r="Q16" i="15" s="1"/>
  <c r="Q17" i="15" s="1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V5" i="15" s="1"/>
  <c r="V6" i="15" s="1"/>
  <c r="V7" i="15" s="1"/>
  <c r="V8" i="15" s="1"/>
  <c r="V9" i="15" s="1"/>
  <c r="V10" i="15" s="1"/>
  <c r="V11" i="15" s="1"/>
  <c r="V12" i="15" s="1"/>
  <c r="V13" i="15" s="1"/>
  <c r="V14" i="15" s="1"/>
  <c r="V15" i="15" s="1"/>
  <c r="V16" i="15" s="1"/>
  <c r="V17" i="15" s="1"/>
  <c r="V18" i="15" s="1"/>
  <c r="V19" i="15" s="1"/>
  <c r="V20" i="15" s="1"/>
  <c r="V21" i="15" s="1"/>
  <c r="V22" i="15" s="1"/>
  <c r="V23" i="15" s="1"/>
  <c r="V24" i="15" s="1"/>
  <c r="V25" i="15" s="1"/>
  <c r="V26" i="15" s="1"/>
  <c r="V27" i="15" s="1"/>
  <c r="V28" i="15" s="1"/>
  <c r="V29" i="15" s="1"/>
  <c r="V30" i="15" s="1"/>
  <c r="V31" i="15" s="1"/>
  <c r="V32" i="15" s="1"/>
  <c r="V33" i="15" s="1"/>
  <c r="V34" i="15" s="1"/>
  <c r="V35" i="15" s="1"/>
  <c r="AA5" i="15" s="1"/>
  <c r="AA6" i="15" s="1"/>
  <c r="AA7" i="15" s="1"/>
  <c r="AA8" i="15" s="1"/>
  <c r="AA9" i="15" s="1"/>
  <c r="AA10" i="15" s="1"/>
  <c r="AA11" i="15" s="1"/>
  <c r="AA12" i="15" s="1"/>
  <c r="AA13" i="15" s="1"/>
  <c r="AA14" i="15" s="1"/>
  <c r="AA15" i="15" s="1"/>
  <c r="AA16" i="15" s="1"/>
  <c r="AA17" i="15" s="1"/>
  <c r="AA18" i="15" s="1"/>
  <c r="AA19" i="15" s="1"/>
  <c r="AA20" i="15" s="1"/>
  <c r="AA21" i="15" s="1"/>
  <c r="AA22" i="15" s="1"/>
  <c r="AA23" i="15" s="1"/>
  <c r="AA24" i="15" s="1"/>
  <c r="AA25" i="15" s="1"/>
  <c r="AA26" i="15" s="1"/>
  <c r="AA27" i="15" s="1"/>
  <c r="AA28" i="15" s="1"/>
  <c r="AA29" i="15" s="1"/>
  <c r="AA30" i="15" s="1"/>
  <c r="AA31" i="15" s="1"/>
  <c r="AA32" i="15" s="1"/>
  <c r="AA33" i="15" s="1"/>
  <c r="AA34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51" i="15" s="1"/>
  <c r="G52" i="15" s="1"/>
  <c r="G53" i="15" s="1"/>
  <c r="G54" i="15" s="1"/>
  <c r="G55" i="15" s="1"/>
  <c r="G56" i="15" s="1"/>
  <c r="G57" i="15" s="1"/>
  <c r="G58" i="15" s="1"/>
  <c r="G59" i="15" s="1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L40" i="15" s="1"/>
  <c r="L41" i="15" s="1"/>
  <c r="L42" i="15" s="1"/>
  <c r="L43" i="15" s="1"/>
  <c r="L44" i="15" s="1"/>
  <c r="L45" i="15" s="1"/>
  <c r="L46" i="15" s="1"/>
  <c r="L47" i="15" s="1"/>
  <c r="L48" i="15" s="1"/>
  <c r="L49" i="15" s="1"/>
  <c r="L50" i="15" s="1"/>
  <c r="L51" i="15" s="1"/>
  <c r="L52" i="15" s="1"/>
  <c r="L53" i="15" s="1"/>
  <c r="L54" i="15" s="1"/>
  <c r="L55" i="15" s="1"/>
  <c r="L56" i="15" s="1"/>
  <c r="L57" i="15" s="1"/>
  <c r="L58" i="15" s="1"/>
  <c r="L59" i="15" s="1"/>
  <c r="L60" i="15" s="1"/>
  <c r="L61" i="15" s="1"/>
  <c r="L62" i="15" s="1"/>
  <c r="L63" i="15" s="1"/>
  <c r="L64" i="15" s="1"/>
  <c r="L65" i="15" s="1"/>
  <c r="L66" i="15" s="1"/>
  <c r="L67" i="15" s="1"/>
  <c r="L68" i="15" s="1"/>
  <c r="L69" i="15" s="1"/>
  <c r="Q40" i="15" s="1"/>
  <c r="Q41" i="15" s="1"/>
  <c r="Q42" i="15" s="1"/>
  <c r="Q43" i="15" s="1"/>
  <c r="Q44" i="15" s="1"/>
  <c r="Q45" i="15" s="1"/>
  <c r="Q46" i="15" s="1"/>
  <c r="Q47" i="15" s="1"/>
  <c r="Q48" i="15" s="1"/>
  <c r="Q49" i="15" s="1"/>
  <c r="Q50" i="15" s="1"/>
  <c r="Q51" i="15" s="1"/>
  <c r="Q52" i="15" s="1"/>
  <c r="Q53" i="15" s="1"/>
  <c r="Q54" i="15" s="1"/>
  <c r="Q55" i="15" s="1"/>
  <c r="Q56" i="15" s="1"/>
  <c r="Q57" i="15" s="1"/>
  <c r="Q58" i="15" s="1"/>
  <c r="Q59" i="15" s="1"/>
  <c r="Q60" i="15" s="1"/>
  <c r="Q61" i="15" s="1"/>
  <c r="Q62" i="15" s="1"/>
  <c r="Q63" i="15" s="1"/>
  <c r="Q64" i="15" s="1"/>
  <c r="Q65" i="15" s="1"/>
  <c r="Q66" i="15" s="1"/>
  <c r="Q67" i="15" s="1"/>
  <c r="Q68" i="15" s="1"/>
  <c r="Q69" i="15" s="1"/>
  <c r="Q70" i="15" s="1"/>
  <c r="V40" i="15" s="1"/>
  <c r="V41" i="15" s="1"/>
  <c r="V42" i="15" s="1"/>
  <c r="V43" i="15" s="1"/>
  <c r="V44" i="15" s="1"/>
  <c r="V45" i="15" s="1"/>
  <c r="V46" i="15" s="1"/>
  <c r="V47" i="15" s="1"/>
  <c r="V48" i="15" s="1"/>
  <c r="V49" i="15" s="1"/>
  <c r="V50" i="15" s="1"/>
  <c r="V51" i="15" s="1"/>
  <c r="V52" i="15" s="1"/>
  <c r="V53" i="15" s="1"/>
  <c r="V54" i="15" s="1"/>
  <c r="V55" i="15" s="1"/>
  <c r="V56" i="15" s="1"/>
  <c r="V57" i="15" s="1"/>
  <c r="V58" i="15" s="1"/>
  <c r="V59" i="15" s="1"/>
  <c r="V60" i="15" s="1"/>
  <c r="V61" i="15" s="1"/>
  <c r="V62" i="15" s="1"/>
  <c r="V63" i="15" s="1"/>
  <c r="V64" i="15" s="1"/>
  <c r="V65" i="15" s="1"/>
  <c r="V66" i="15" s="1"/>
  <c r="V67" i="15" s="1"/>
  <c r="V68" i="15" s="1"/>
  <c r="V69" i="15" s="1"/>
  <c r="AA40" i="15" s="1"/>
  <c r="AA41" i="15" s="1"/>
  <c r="AA42" i="15" s="1"/>
  <c r="AA43" i="15" s="1"/>
  <c r="AA44" i="15" s="1"/>
  <c r="AA45" i="15" s="1"/>
  <c r="AA46" i="15" s="1"/>
  <c r="AA47" i="15" s="1"/>
  <c r="AA48" i="15" s="1"/>
  <c r="AA49" i="15" s="1"/>
  <c r="AA50" i="15" s="1"/>
  <c r="AA51" i="15" s="1"/>
  <c r="AA52" i="15" s="1"/>
  <c r="AA53" i="15" s="1"/>
  <c r="AA54" i="15" s="1"/>
  <c r="AA55" i="15" s="1"/>
  <c r="AA56" i="15" s="1"/>
  <c r="AA57" i="15" s="1"/>
  <c r="AA58" i="15" s="1"/>
  <c r="AA59" i="15" s="1"/>
  <c r="AA60" i="15" s="1"/>
  <c r="AA61" i="15" s="1"/>
  <c r="AA62" i="15" s="1"/>
  <c r="AA63" i="15" s="1"/>
  <c r="AA64" i="15" s="1"/>
  <c r="AA65" i="15" s="1"/>
  <c r="AA66" i="15" s="1"/>
  <c r="AA67" i="15" s="1"/>
  <c r="AA68" i="15" s="1"/>
  <c r="AA69" i="15" s="1"/>
  <c r="AA70" i="15" s="1"/>
  <c r="AF40" i="15" s="1"/>
  <c r="AF41" i="15" s="1"/>
  <c r="AF42" i="15" s="1"/>
  <c r="AF43" i="15" s="1"/>
  <c r="AF44" i="15" s="1"/>
  <c r="AF45" i="15" s="1"/>
  <c r="AF46" i="15" s="1"/>
  <c r="AF47" i="15" s="1"/>
  <c r="AF48" i="15" s="1"/>
  <c r="AF49" i="15" s="1"/>
  <c r="AF50" i="15" s="1"/>
  <c r="AF51" i="15" s="1"/>
  <c r="AF52" i="15" s="1"/>
  <c r="AF53" i="15" s="1"/>
  <c r="AF54" i="15" s="1"/>
  <c r="AF55" i="15" s="1"/>
  <c r="AF56" i="15" s="1"/>
  <c r="AF57" i="15" s="1"/>
  <c r="AF58" i="15" s="1"/>
  <c r="AF59" i="15" s="1"/>
  <c r="AF60" i="15" s="1"/>
  <c r="AF61" i="15" s="1"/>
  <c r="AF62" i="15" s="1"/>
  <c r="AF63" i="15" s="1"/>
  <c r="AF64" i="15" s="1"/>
  <c r="AF65" i="15" s="1"/>
  <c r="AF66" i="15" s="1"/>
  <c r="AF67" i="15" s="1"/>
  <c r="AF68" i="15" s="1"/>
  <c r="AF69" i="15" s="1"/>
  <c r="AF70" i="15" s="1"/>
  <c r="H37" i="14"/>
  <c r="AU105" i="18" l="1"/>
  <c r="AP59" i="18"/>
  <c r="AR59" i="18" s="1"/>
  <c r="AW105" i="18"/>
  <c r="AZ102" i="18"/>
  <c r="AP56" i="18"/>
  <c r="AR56" i="18" s="1"/>
  <c r="AJ105" i="18"/>
  <c r="AS62" i="18"/>
  <c r="AT62" i="18" s="1"/>
  <c r="AS52" i="18"/>
  <c r="AT52" i="18" s="1"/>
  <c r="AS56" i="18"/>
  <c r="AT56" i="18" s="1"/>
  <c r="AS60" i="18"/>
  <c r="AT60" i="18" s="1"/>
  <c r="AF105" i="18"/>
  <c r="AS50" i="18"/>
  <c r="AT50" i="18" s="1"/>
  <c r="AS54" i="18"/>
  <c r="AT54" i="18" s="1"/>
  <c r="AS58" i="18"/>
  <c r="AT58" i="18" s="1"/>
  <c r="AS55" i="18"/>
  <c r="AT55" i="18" s="1"/>
  <c r="AS46" i="18"/>
  <c r="AT46" i="18" s="1"/>
  <c r="AS49" i="18"/>
  <c r="AS53" i="18"/>
  <c r="AT53" i="18" s="1"/>
  <c r="AS61" i="18"/>
  <c r="AT61" i="18" s="1"/>
  <c r="AS47" i="18"/>
  <c r="AT47" i="18" s="1"/>
  <c r="AS51" i="18"/>
  <c r="AT51" i="18" s="1"/>
  <c r="AS57" i="18"/>
  <c r="AT57" i="18" s="1"/>
  <c r="AS45" i="18"/>
  <c r="V105" i="18"/>
  <c r="AS48" i="18"/>
  <c r="AS59" i="18"/>
  <c r="AT59" i="18" s="1"/>
  <c r="AP57" i="18"/>
  <c r="AR57" i="18" s="1"/>
  <c r="AP61" i="18"/>
  <c r="AR61" i="18" s="1"/>
  <c r="AP47" i="18"/>
  <c r="AP55" i="18"/>
  <c r="AR55" i="18" s="1"/>
  <c r="AP49" i="18"/>
  <c r="AR49" i="18" s="1"/>
  <c r="AP51" i="18"/>
  <c r="AP53" i="18"/>
  <c r="AP44" i="18"/>
  <c r="AR44" i="18" s="1"/>
  <c r="AP46" i="18"/>
  <c r="AR46" i="18" s="1"/>
  <c r="AP48" i="18"/>
  <c r="AH91" i="18"/>
  <c r="AP52" i="18"/>
  <c r="AP62" i="18"/>
  <c r="AR62" i="18" s="1"/>
  <c r="T104" i="18"/>
  <c r="AH90" i="18"/>
  <c r="AH92" i="18"/>
  <c r="AH96" i="18"/>
  <c r="AH95" i="18"/>
  <c r="AH101" i="18"/>
  <c r="AH87" i="18"/>
  <c r="AH97" i="18"/>
  <c r="AP60" i="18"/>
  <c r="AR47" i="18"/>
  <c r="AP45" i="18"/>
  <c r="AP50" i="18"/>
  <c r="AR50" i="18" s="1"/>
  <c r="AP54" i="18"/>
  <c r="AP58" i="18"/>
  <c r="AR58" i="18" s="1"/>
  <c r="AP63" i="16"/>
  <c r="AR63" i="16"/>
  <c r="AQ63" i="18"/>
  <c r="L105" i="18"/>
  <c r="AS44" i="18"/>
  <c r="O104" i="18"/>
  <c r="E104" i="18"/>
  <c r="Y104" i="18"/>
  <c r="AH99" i="18"/>
  <c r="AH84" i="18"/>
  <c r="AH88" i="18"/>
  <c r="AH94" i="18"/>
  <c r="G105" i="18"/>
  <c r="Q105" i="18"/>
  <c r="AA105" i="18"/>
  <c r="AH85" i="18"/>
  <c r="AH89" i="18"/>
  <c r="AH98" i="18"/>
  <c r="J104" i="18"/>
  <c r="AD104" i="18"/>
  <c r="AH86" i="18"/>
  <c r="AH93" i="18"/>
  <c r="AH100" i="18"/>
  <c r="AH83" i="18"/>
  <c r="AS44" i="16"/>
  <c r="AS62" i="16"/>
  <c r="AV62" i="16" s="1"/>
  <c r="AW62" i="16" s="1"/>
  <c r="AS46" i="16"/>
  <c r="AV46" i="16" s="1"/>
  <c r="AW46" i="16" s="1"/>
  <c r="AS58" i="16"/>
  <c r="AV58" i="16" s="1"/>
  <c r="AW58" i="16" s="1"/>
  <c r="AS55" i="16"/>
  <c r="AV55" i="16" s="1"/>
  <c r="AW55" i="16" s="1"/>
  <c r="AS47" i="16"/>
  <c r="AV47" i="16" s="1"/>
  <c r="AW47" i="16" s="1"/>
  <c r="AS49" i="16"/>
  <c r="AV49" i="16" s="1"/>
  <c r="AW49" i="16" s="1"/>
  <c r="AS48" i="16"/>
  <c r="AV48" i="16" s="1"/>
  <c r="AW48" i="16" s="1"/>
  <c r="AS51" i="16"/>
  <c r="AV51" i="16" s="1"/>
  <c r="AW51" i="16" s="1"/>
  <c r="AS60" i="16"/>
  <c r="AV60" i="16" s="1"/>
  <c r="AW60" i="16" s="1"/>
  <c r="AS54" i="16"/>
  <c r="AV54" i="16" s="1"/>
  <c r="AW54" i="16" s="1"/>
  <c r="AS45" i="16"/>
  <c r="AV45" i="16" s="1"/>
  <c r="AW45" i="16" s="1"/>
  <c r="AS50" i="16"/>
  <c r="AV50" i="16" s="1"/>
  <c r="AW50" i="16" s="1"/>
  <c r="AS59" i="16"/>
  <c r="AV59" i="16" s="1"/>
  <c r="AW59" i="16" s="1"/>
  <c r="AS52" i="16"/>
  <c r="AV52" i="16" s="1"/>
  <c r="AW52" i="16" s="1"/>
  <c r="AS53" i="16"/>
  <c r="AV53" i="16" s="1"/>
  <c r="AW53" i="16" s="1"/>
  <c r="AS56" i="16"/>
  <c r="AV56" i="16" s="1"/>
  <c r="AW56" i="16" s="1"/>
  <c r="AS57" i="16"/>
  <c r="AV57" i="16" s="1"/>
  <c r="AW57" i="16" s="1"/>
  <c r="AS61" i="16"/>
  <c r="AV61" i="16" s="1"/>
  <c r="AW61" i="16" s="1"/>
  <c r="AQ105" i="16"/>
  <c r="AH85" i="16"/>
  <c r="AD104" i="16"/>
  <c r="AU105" i="16"/>
  <c r="AW105" i="16"/>
  <c r="AZ102" i="16"/>
  <c r="L105" i="16"/>
  <c r="AF105" i="16"/>
  <c r="AH88" i="16"/>
  <c r="AH87" i="16"/>
  <c r="AH90" i="16"/>
  <c r="AH99" i="16"/>
  <c r="AH92" i="16"/>
  <c r="AH95" i="16"/>
  <c r="AH96" i="16"/>
  <c r="G105" i="16"/>
  <c r="Q105" i="16"/>
  <c r="AA105" i="16"/>
  <c r="E104" i="16"/>
  <c r="Y104" i="16"/>
  <c r="AH93" i="16"/>
  <c r="AH84" i="16"/>
  <c r="AH91" i="16"/>
  <c r="O104" i="16"/>
  <c r="AJ105" i="16"/>
  <c r="AH97" i="16"/>
  <c r="AH83" i="16"/>
  <c r="J104" i="16"/>
  <c r="T104" i="16"/>
  <c r="V105" i="16"/>
  <c r="AH89" i="16"/>
  <c r="AH86" i="16"/>
  <c r="AH100" i="16"/>
  <c r="AH94" i="16"/>
  <c r="AH98" i="16"/>
  <c r="AH101" i="16"/>
  <c r="E103" i="15"/>
  <c r="O103" i="15"/>
  <c r="Y103" i="15"/>
  <c r="AH83" i="15"/>
  <c r="J103" i="15"/>
  <c r="AH103" i="15" s="1"/>
  <c r="T103" i="15"/>
  <c r="AD103" i="15"/>
  <c r="AA41" i="14"/>
  <c r="AA42" i="14" s="1"/>
  <c r="AA43" i="14" s="1"/>
  <c r="AA44" i="14" s="1"/>
  <c r="AA45" i="14" s="1"/>
  <c r="AA46" i="14" s="1"/>
  <c r="AA47" i="14" s="1"/>
  <c r="AA48" i="14" s="1"/>
  <c r="AA49" i="14" s="1"/>
  <c r="AA50" i="14" s="1"/>
  <c r="AA51" i="14" s="1"/>
  <c r="AA52" i="14" s="1"/>
  <c r="AA53" i="14" s="1"/>
  <c r="AA54" i="14" s="1"/>
  <c r="AA55" i="14" s="1"/>
  <c r="AA56" i="14" s="1"/>
  <c r="AA57" i="14" s="1"/>
  <c r="AA58" i="14" s="1"/>
  <c r="AA59" i="14" s="1"/>
  <c r="AA60" i="14" s="1"/>
  <c r="AA61" i="14" s="1"/>
  <c r="AA62" i="14" s="1"/>
  <c r="AA63" i="14" s="1"/>
  <c r="AA64" i="14" s="1"/>
  <c r="AA65" i="14" s="1"/>
  <c r="AA66" i="14" s="1"/>
  <c r="AA67" i="14" s="1"/>
  <c r="AA68" i="14" s="1"/>
  <c r="AA69" i="14" s="1"/>
  <c r="AA70" i="14" s="1"/>
  <c r="W41" i="14"/>
  <c r="W42" i="14" s="1"/>
  <c r="W43" i="14" s="1"/>
  <c r="W44" i="14" s="1"/>
  <c r="W45" i="14" s="1"/>
  <c r="W46" i="14" s="1"/>
  <c r="W47" i="14" s="1"/>
  <c r="W48" i="14" s="1"/>
  <c r="W49" i="14" s="1"/>
  <c r="W50" i="14" s="1"/>
  <c r="W51" i="14" s="1"/>
  <c r="W52" i="14" s="1"/>
  <c r="W53" i="14" s="1"/>
  <c r="W54" i="14" s="1"/>
  <c r="W55" i="14" s="1"/>
  <c r="W56" i="14" s="1"/>
  <c r="W57" i="14" s="1"/>
  <c r="W58" i="14" s="1"/>
  <c r="W59" i="14" s="1"/>
  <c r="W60" i="14" s="1"/>
  <c r="W61" i="14" s="1"/>
  <c r="W62" i="14" s="1"/>
  <c r="W63" i="14" s="1"/>
  <c r="W64" i="14" s="1"/>
  <c r="W65" i="14" s="1"/>
  <c r="W66" i="14" s="1"/>
  <c r="W67" i="14" s="1"/>
  <c r="W68" i="14" s="1"/>
  <c r="W69" i="14" s="1"/>
  <c r="W70" i="14" s="1"/>
  <c r="S41" i="14"/>
  <c r="S42" i="14" s="1"/>
  <c r="S43" i="14" s="1"/>
  <c r="S44" i="14" s="1"/>
  <c r="S45" i="14" s="1"/>
  <c r="S46" i="14" s="1"/>
  <c r="S47" i="14" s="1"/>
  <c r="S48" i="14" s="1"/>
  <c r="S49" i="14" s="1"/>
  <c r="S50" i="14" s="1"/>
  <c r="S51" i="14" s="1"/>
  <c r="S52" i="14" s="1"/>
  <c r="S53" i="14" s="1"/>
  <c r="S54" i="14" s="1"/>
  <c r="S55" i="14" s="1"/>
  <c r="S56" i="14" s="1"/>
  <c r="S57" i="14" s="1"/>
  <c r="S58" i="14" s="1"/>
  <c r="S59" i="14" s="1"/>
  <c r="S60" i="14" s="1"/>
  <c r="S61" i="14" s="1"/>
  <c r="S62" i="14" s="1"/>
  <c r="S63" i="14" s="1"/>
  <c r="S64" i="14" s="1"/>
  <c r="S65" i="14" s="1"/>
  <c r="S66" i="14" s="1"/>
  <c r="S67" i="14" s="1"/>
  <c r="S68" i="14" s="1"/>
  <c r="S69" i="14" s="1"/>
  <c r="S70" i="14" s="1"/>
  <c r="O41" i="14"/>
  <c r="O42" i="14" s="1"/>
  <c r="O43" i="14" s="1"/>
  <c r="O44" i="14" s="1"/>
  <c r="O45" i="14" s="1"/>
  <c r="O46" i="14" s="1"/>
  <c r="O47" i="14" s="1"/>
  <c r="O48" i="14" s="1"/>
  <c r="O49" i="14" s="1"/>
  <c r="O50" i="14" s="1"/>
  <c r="O51" i="14" s="1"/>
  <c r="O52" i="14" s="1"/>
  <c r="O53" i="14" s="1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O67" i="14" s="1"/>
  <c r="O68" i="14" s="1"/>
  <c r="O69" i="14" s="1"/>
  <c r="O70" i="14" s="1"/>
  <c r="K41" i="14"/>
  <c r="K42" i="14" s="1"/>
  <c r="K43" i="14" s="1"/>
  <c r="K44" i="14" s="1"/>
  <c r="K45" i="14" s="1"/>
  <c r="K46" i="14" s="1"/>
  <c r="K47" i="14" s="1"/>
  <c r="K48" i="14" s="1"/>
  <c r="K49" i="14" s="1"/>
  <c r="K50" i="14" s="1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K61" i="14" s="1"/>
  <c r="K62" i="14" s="1"/>
  <c r="K63" i="14" s="1"/>
  <c r="K64" i="14" s="1"/>
  <c r="K65" i="14" s="1"/>
  <c r="K66" i="14" s="1"/>
  <c r="K67" i="14" s="1"/>
  <c r="K68" i="14" s="1"/>
  <c r="K69" i="14" s="1"/>
  <c r="K70" i="14" s="1"/>
  <c r="G41" i="14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C41" i="14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X37" i="14"/>
  <c r="C6" i="14"/>
  <c r="C7" i="14" s="1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F5" i="14" s="1"/>
  <c r="F6" i="14" s="1"/>
  <c r="F7" i="14" s="1"/>
  <c r="F8" i="14" s="1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AV52" i="18" l="1"/>
  <c r="AW52" i="18" s="1"/>
  <c r="AZ105" i="18"/>
  <c r="AV56" i="18"/>
  <c r="AW56" i="18" s="1"/>
  <c r="AV57" i="18"/>
  <c r="AW57" i="18" s="1"/>
  <c r="AV60" i="18"/>
  <c r="AW60" i="18" s="1"/>
  <c r="AV51" i="18"/>
  <c r="AW51" i="18" s="1"/>
  <c r="AV61" i="18"/>
  <c r="AW61" i="18" s="1"/>
  <c r="AV53" i="18"/>
  <c r="AW53" i="18" s="1"/>
  <c r="AV47" i="18"/>
  <c r="AW47" i="18" s="1"/>
  <c r="AH105" i="18"/>
  <c r="AV48" i="18"/>
  <c r="AW48" i="18" s="1"/>
  <c r="AV59" i="18"/>
  <c r="AW59" i="18" s="1"/>
  <c r="AS63" i="18"/>
  <c r="AT63" i="18"/>
  <c r="AV49" i="18"/>
  <c r="AW49" i="18" s="1"/>
  <c r="AV55" i="18"/>
  <c r="AW55" i="18" s="1"/>
  <c r="AR52" i="18"/>
  <c r="AV44" i="18"/>
  <c r="AW44" i="18" s="1"/>
  <c r="AV62" i="18"/>
  <c r="AW62" i="18" s="1"/>
  <c r="AR51" i="18"/>
  <c r="AR53" i="18"/>
  <c r="AV46" i="18"/>
  <c r="AW46" i="18" s="1"/>
  <c r="AR60" i="18"/>
  <c r="AR48" i="18"/>
  <c r="AV58" i="18"/>
  <c r="AW58" i="18" s="1"/>
  <c r="AH104" i="18"/>
  <c r="AH106" i="18" s="1"/>
  <c r="AV50" i="18"/>
  <c r="AW50" i="18" s="1"/>
  <c r="AP63" i="18"/>
  <c r="AV45" i="18"/>
  <c r="AW45" i="18" s="1"/>
  <c r="AR45" i="18"/>
  <c r="AR54" i="18"/>
  <c r="AV54" i="18"/>
  <c r="AW54" i="18" s="1"/>
  <c r="AH102" i="18"/>
  <c r="AS63" i="16"/>
  <c r="AV44" i="16"/>
  <c r="AW44" i="16" s="1"/>
  <c r="AW63" i="16" s="1"/>
  <c r="AZ105" i="16"/>
  <c r="AH102" i="16"/>
  <c r="AH105" i="16"/>
  <c r="AH104" i="16"/>
  <c r="J5" i="14"/>
  <c r="J6" i="14" s="1"/>
  <c r="J7" i="14" s="1"/>
  <c r="J8" i="14" s="1"/>
  <c r="J9" i="14" s="1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N5" i="14" s="1"/>
  <c r="N6" i="14" s="1"/>
  <c r="N7" i="14" s="1"/>
  <c r="N8" i="14" s="1"/>
  <c r="N9" i="14" s="1"/>
  <c r="N10" i="14" s="1"/>
  <c r="N11" i="14" s="1"/>
  <c r="N12" i="14" s="1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R5" i="14" s="1"/>
  <c r="R6" i="14" s="1"/>
  <c r="R7" i="14" s="1"/>
  <c r="R8" i="14" s="1"/>
  <c r="R9" i="14" s="1"/>
  <c r="R10" i="14" s="1"/>
  <c r="R11" i="14" s="1"/>
  <c r="R12" i="14" s="1"/>
  <c r="R13" i="14" s="1"/>
  <c r="R14" i="14" s="1"/>
  <c r="R15" i="14" s="1"/>
  <c r="R16" i="14" s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V5" i="14" s="1"/>
  <c r="V6" i="14" s="1"/>
  <c r="V7" i="14" s="1"/>
  <c r="V8" i="14" s="1"/>
  <c r="V9" i="14" s="1"/>
  <c r="V10" i="14" s="1"/>
  <c r="V11" i="14" s="1"/>
  <c r="V12" i="14" s="1"/>
  <c r="V13" i="14" s="1"/>
  <c r="V14" i="14" s="1"/>
  <c r="V15" i="14" s="1"/>
  <c r="V16" i="14" s="1"/>
  <c r="V17" i="14" s="1"/>
  <c r="V18" i="14" s="1"/>
  <c r="V19" i="14" s="1"/>
  <c r="V20" i="14" s="1"/>
  <c r="V21" i="14" s="1"/>
  <c r="V22" i="14" s="1"/>
  <c r="V23" i="14" s="1"/>
  <c r="V24" i="14" s="1"/>
  <c r="V25" i="14" s="1"/>
  <c r="V26" i="14" s="1"/>
  <c r="V27" i="14" s="1"/>
  <c r="V28" i="14" s="1"/>
  <c r="V29" i="14" s="1"/>
  <c r="V30" i="14" s="1"/>
  <c r="V31" i="14" s="1"/>
  <c r="V32" i="14" s="1"/>
  <c r="V33" i="14" s="1"/>
  <c r="V34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s="1"/>
  <c r="F68" i="14" s="1"/>
  <c r="F69" i="14" s="1"/>
  <c r="F70" i="14" s="1"/>
  <c r="J40" i="14" s="1"/>
  <c r="J41" i="14" s="1"/>
  <c r="J42" i="14" s="1"/>
  <c r="J43" i="14" s="1"/>
  <c r="J44" i="14" s="1"/>
  <c r="J45" i="14" s="1"/>
  <c r="J46" i="14" s="1"/>
  <c r="J47" i="14" s="1"/>
  <c r="J48" i="14" s="1"/>
  <c r="J49" i="14" s="1"/>
  <c r="J50" i="14" s="1"/>
  <c r="J51" i="14" s="1"/>
  <c r="J52" i="14" s="1"/>
  <c r="J53" i="14" s="1"/>
  <c r="J54" i="14" s="1"/>
  <c r="J55" i="14" s="1"/>
  <c r="J56" i="14" s="1"/>
  <c r="J57" i="14" s="1"/>
  <c r="J58" i="14" s="1"/>
  <c r="J59" i="14" s="1"/>
  <c r="J60" i="14" s="1"/>
  <c r="J61" i="14" s="1"/>
  <c r="J62" i="14" s="1"/>
  <c r="J63" i="14" s="1"/>
  <c r="J64" i="14" s="1"/>
  <c r="J65" i="14" s="1"/>
  <c r="J66" i="14" s="1"/>
  <c r="J67" i="14" s="1"/>
  <c r="J68" i="14" s="1"/>
  <c r="J69" i="14" s="1"/>
  <c r="N40" i="14" s="1"/>
  <c r="N41" i="14" s="1"/>
  <c r="N42" i="14" s="1"/>
  <c r="N43" i="14" s="1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N69" i="14" s="1"/>
  <c r="N70" i="14" s="1"/>
  <c r="R40" i="14" s="1"/>
  <c r="R41" i="14" s="1"/>
  <c r="R42" i="14" s="1"/>
  <c r="R43" i="14" s="1"/>
  <c r="R44" i="14" s="1"/>
  <c r="R45" i="14" s="1"/>
  <c r="R46" i="14" s="1"/>
  <c r="R47" i="14" s="1"/>
  <c r="R48" i="14" s="1"/>
  <c r="R49" i="14" s="1"/>
  <c r="R50" i="14" s="1"/>
  <c r="R51" i="14" s="1"/>
  <c r="R52" i="14" s="1"/>
  <c r="R53" i="14" s="1"/>
  <c r="R54" i="14" s="1"/>
  <c r="R55" i="14" s="1"/>
  <c r="R56" i="14" s="1"/>
  <c r="R57" i="14" s="1"/>
  <c r="R58" i="14" s="1"/>
  <c r="R59" i="14" s="1"/>
  <c r="R60" i="14" s="1"/>
  <c r="R61" i="14" s="1"/>
  <c r="R62" i="14" s="1"/>
  <c r="R63" i="14" s="1"/>
  <c r="R64" i="14" s="1"/>
  <c r="R65" i="14" s="1"/>
  <c r="R66" i="14" s="1"/>
  <c r="R67" i="14" s="1"/>
  <c r="R68" i="14" s="1"/>
  <c r="R69" i="14" s="1"/>
  <c r="V40" i="14" s="1"/>
  <c r="V41" i="14" s="1"/>
  <c r="V42" i="14" s="1"/>
  <c r="V43" i="14" s="1"/>
  <c r="V44" i="14" s="1"/>
  <c r="V45" i="14" s="1"/>
  <c r="V46" i="14" s="1"/>
  <c r="V47" i="14" s="1"/>
  <c r="V48" i="14" s="1"/>
  <c r="V49" i="14" s="1"/>
  <c r="V50" i="14" s="1"/>
  <c r="V51" i="14" s="1"/>
  <c r="V52" i="14" s="1"/>
  <c r="V53" i="14" s="1"/>
  <c r="V54" i="14" s="1"/>
  <c r="V55" i="14" s="1"/>
  <c r="V56" i="14" s="1"/>
  <c r="V57" i="14" s="1"/>
  <c r="V58" i="14" s="1"/>
  <c r="V59" i="14" s="1"/>
  <c r="V60" i="14" s="1"/>
  <c r="V61" i="14" s="1"/>
  <c r="V62" i="14" s="1"/>
  <c r="V63" i="14" s="1"/>
  <c r="V64" i="14" s="1"/>
  <c r="V65" i="14" s="1"/>
  <c r="V66" i="14" s="1"/>
  <c r="V67" i="14" s="1"/>
  <c r="V68" i="14" s="1"/>
  <c r="V69" i="14" s="1"/>
  <c r="V70" i="14" s="1"/>
  <c r="Z40" i="14" s="1"/>
  <c r="Z41" i="14" s="1"/>
  <c r="Z42" i="14" s="1"/>
  <c r="Z43" i="14" s="1"/>
  <c r="Z44" i="14" s="1"/>
  <c r="Z45" i="14" s="1"/>
  <c r="Z46" i="14" s="1"/>
  <c r="Z47" i="14" s="1"/>
  <c r="Z48" i="14" s="1"/>
  <c r="Z49" i="14" s="1"/>
  <c r="Z50" i="14" s="1"/>
  <c r="Z51" i="14" s="1"/>
  <c r="Z52" i="14" s="1"/>
  <c r="Z53" i="14" s="1"/>
  <c r="Z54" i="14" s="1"/>
  <c r="Z55" i="14" s="1"/>
  <c r="Z56" i="14" s="1"/>
  <c r="Z57" i="14" s="1"/>
  <c r="Z58" i="14" s="1"/>
  <c r="Z59" i="14" s="1"/>
  <c r="Z60" i="14" s="1"/>
  <c r="Z61" i="14" s="1"/>
  <c r="Z62" i="14" s="1"/>
  <c r="Z63" i="14" s="1"/>
  <c r="Z64" i="14" s="1"/>
  <c r="Z65" i="14" s="1"/>
  <c r="Z66" i="14" s="1"/>
  <c r="Z67" i="14" s="1"/>
  <c r="Z68" i="14" s="1"/>
  <c r="Z69" i="14" s="1"/>
  <c r="Z70" i="14" s="1"/>
  <c r="C8" i="14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AH104" i="15"/>
  <c r="AH105" i="15" s="1"/>
  <c r="AA45" i="13"/>
  <c r="AA46" i="13" s="1"/>
  <c r="AA47" i="13" s="1"/>
  <c r="AA48" i="13" s="1"/>
  <c r="AA49" i="13" s="1"/>
  <c r="AA50" i="13" s="1"/>
  <c r="AA51" i="13" s="1"/>
  <c r="AA52" i="13" s="1"/>
  <c r="AA53" i="13" s="1"/>
  <c r="AA54" i="13" s="1"/>
  <c r="AA55" i="13" s="1"/>
  <c r="AA56" i="13" s="1"/>
  <c r="AA57" i="13" s="1"/>
  <c r="AA58" i="13" s="1"/>
  <c r="AA59" i="13" s="1"/>
  <c r="AA60" i="13" s="1"/>
  <c r="AA61" i="13" s="1"/>
  <c r="AA62" i="13" s="1"/>
  <c r="AA63" i="13" s="1"/>
  <c r="AA64" i="13" s="1"/>
  <c r="AA65" i="13" s="1"/>
  <c r="AA66" i="13" s="1"/>
  <c r="AA67" i="13" s="1"/>
  <c r="AA68" i="13" s="1"/>
  <c r="AA69" i="13" s="1"/>
  <c r="AA70" i="13" s="1"/>
  <c r="AA42" i="13"/>
  <c r="AA43" i="13" s="1"/>
  <c r="AA44" i="13" s="1"/>
  <c r="AA41" i="13"/>
  <c r="W41" i="13"/>
  <c r="W42" i="13" s="1"/>
  <c r="W43" i="13" s="1"/>
  <c r="W44" i="13" s="1"/>
  <c r="W45" i="13" s="1"/>
  <c r="W46" i="13" s="1"/>
  <c r="W47" i="13" s="1"/>
  <c r="W48" i="13" s="1"/>
  <c r="W49" i="13" s="1"/>
  <c r="W50" i="13" s="1"/>
  <c r="W51" i="13" s="1"/>
  <c r="W52" i="13" s="1"/>
  <c r="W53" i="13" s="1"/>
  <c r="W54" i="13" s="1"/>
  <c r="W55" i="13" s="1"/>
  <c r="W56" i="13" s="1"/>
  <c r="W57" i="13" s="1"/>
  <c r="W58" i="13" s="1"/>
  <c r="W59" i="13" s="1"/>
  <c r="W60" i="13" s="1"/>
  <c r="W61" i="13" s="1"/>
  <c r="W62" i="13" s="1"/>
  <c r="W63" i="13" s="1"/>
  <c r="W64" i="13" s="1"/>
  <c r="W65" i="13" s="1"/>
  <c r="W66" i="13" s="1"/>
  <c r="W67" i="13" s="1"/>
  <c r="W68" i="13" s="1"/>
  <c r="W69" i="13" s="1"/>
  <c r="W70" i="13" s="1"/>
  <c r="S41" i="13"/>
  <c r="S42" i="13" s="1"/>
  <c r="S43" i="13" s="1"/>
  <c r="S44" i="13" s="1"/>
  <c r="S45" i="13" s="1"/>
  <c r="S46" i="13" s="1"/>
  <c r="S47" i="13" s="1"/>
  <c r="S48" i="13" s="1"/>
  <c r="S49" i="13" s="1"/>
  <c r="S50" i="13" s="1"/>
  <c r="S51" i="13" s="1"/>
  <c r="S52" i="13" s="1"/>
  <c r="S53" i="13" s="1"/>
  <c r="S54" i="13" s="1"/>
  <c r="S55" i="13" s="1"/>
  <c r="S56" i="13" s="1"/>
  <c r="S57" i="13" s="1"/>
  <c r="S58" i="13" s="1"/>
  <c r="S59" i="13" s="1"/>
  <c r="S60" i="13" s="1"/>
  <c r="S61" i="13" s="1"/>
  <c r="S62" i="13" s="1"/>
  <c r="S63" i="13" s="1"/>
  <c r="S64" i="13" s="1"/>
  <c r="S65" i="13" s="1"/>
  <c r="S66" i="13" s="1"/>
  <c r="S67" i="13" s="1"/>
  <c r="S68" i="13" s="1"/>
  <c r="S69" i="13" s="1"/>
  <c r="S70" i="13" s="1"/>
  <c r="O41" i="13"/>
  <c r="O42" i="13" s="1"/>
  <c r="O43" i="13" s="1"/>
  <c r="O44" i="13" s="1"/>
  <c r="O45" i="13" s="1"/>
  <c r="O46" i="13" s="1"/>
  <c r="O47" i="13" s="1"/>
  <c r="O48" i="13" s="1"/>
  <c r="O49" i="13" s="1"/>
  <c r="O50" i="13" s="1"/>
  <c r="O51" i="13" s="1"/>
  <c r="O52" i="13" s="1"/>
  <c r="O53" i="13" s="1"/>
  <c r="O54" i="13" s="1"/>
  <c r="O55" i="13" s="1"/>
  <c r="O56" i="13" s="1"/>
  <c r="O57" i="13" s="1"/>
  <c r="O58" i="13" s="1"/>
  <c r="O59" i="13" s="1"/>
  <c r="O60" i="13" s="1"/>
  <c r="O61" i="13" s="1"/>
  <c r="O62" i="13" s="1"/>
  <c r="O63" i="13" s="1"/>
  <c r="O64" i="13" s="1"/>
  <c r="O65" i="13" s="1"/>
  <c r="O66" i="13" s="1"/>
  <c r="O67" i="13" s="1"/>
  <c r="O68" i="13" s="1"/>
  <c r="O69" i="13" s="1"/>
  <c r="O70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G41" i="13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C41" i="13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X37" i="13"/>
  <c r="C6" i="13"/>
  <c r="C7" i="13" s="1"/>
  <c r="C8" i="13" s="1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B6" i="13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J5" i="13" s="1"/>
  <c r="J6" i="13" s="1"/>
  <c r="J7" i="13" s="1"/>
  <c r="J8" i="13" s="1"/>
  <c r="J9" i="13" s="1"/>
  <c r="J10" i="13" s="1"/>
  <c r="J11" i="13" s="1"/>
  <c r="J12" i="13" s="1"/>
  <c r="J13" i="13" s="1"/>
  <c r="J14" i="13" s="1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N5" i="13" s="1"/>
  <c r="N6" i="13" s="1"/>
  <c r="N7" i="13" s="1"/>
  <c r="N8" i="13" s="1"/>
  <c r="N9" i="13" s="1"/>
  <c r="N10" i="13" s="1"/>
  <c r="N11" i="13" s="1"/>
  <c r="N12" i="13" s="1"/>
  <c r="N13" i="13" s="1"/>
  <c r="N14" i="13" s="1"/>
  <c r="N15" i="13" s="1"/>
  <c r="N16" i="13" s="1"/>
  <c r="N17" i="13" s="1"/>
  <c r="N18" i="13" s="1"/>
  <c r="N19" i="13" s="1"/>
  <c r="N20" i="13" s="1"/>
  <c r="N21" i="13" s="1"/>
  <c r="N22" i="13" s="1"/>
  <c r="N23" i="13" s="1"/>
  <c r="N24" i="13" s="1"/>
  <c r="N25" i="13" s="1"/>
  <c r="N26" i="13" s="1"/>
  <c r="N27" i="13" s="1"/>
  <c r="N28" i="13" s="1"/>
  <c r="N29" i="13" s="1"/>
  <c r="N30" i="13" s="1"/>
  <c r="N31" i="13" s="1"/>
  <c r="N32" i="13" s="1"/>
  <c r="N33" i="13" s="1"/>
  <c r="N34" i="13" s="1"/>
  <c r="R5" i="13" s="1"/>
  <c r="R6" i="13" s="1"/>
  <c r="R7" i="13" s="1"/>
  <c r="R8" i="13" s="1"/>
  <c r="R9" i="13" s="1"/>
  <c r="R10" i="13" s="1"/>
  <c r="R11" i="13" s="1"/>
  <c r="R12" i="13" s="1"/>
  <c r="R13" i="13" s="1"/>
  <c r="R14" i="13" s="1"/>
  <c r="R15" i="13" s="1"/>
  <c r="R16" i="13" s="1"/>
  <c r="R17" i="13" s="1"/>
  <c r="R18" i="13" s="1"/>
  <c r="R19" i="13" s="1"/>
  <c r="R20" i="13" s="1"/>
  <c r="R21" i="13" s="1"/>
  <c r="R22" i="13" s="1"/>
  <c r="R23" i="13" s="1"/>
  <c r="R24" i="13" s="1"/>
  <c r="R25" i="13" s="1"/>
  <c r="R26" i="13" s="1"/>
  <c r="R27" i="13" s="1"/>
  <c r="R28" i="13" s="1"/>
  <c r="R29" i="13" s="1"/>
  <c r="R30" i="13" s="1"/>
  <c r="R31" i="13" s="1"/>
  <c r="R32" i="13" s="1"/>
  <c r="R33" i="13" s="1"/>
  <c r="R34" i="13" s="1"/>
  <c r="R35" i="13" s="1"/>
  <c r="V5" i="13" s="1"/>
  <c r="V6" i="13" s="1"/>
  <c r="V7" i="13" s="1"/>
  <c r="V8" i="13" s="1"/>
  <c r="V9" i="13" s="1"/>
  <c r="V10" i="13" s="1"/>
  <c r="V11" i="13" s="1"/>
  <c r="V12" i="13" s="1"/>
  <c r="V13" i="13" s="1"/>
  <c r="V14" i="13" s="1"/>
  <c r="V15" i="13" s="1"/>
  <c r="V16" i="13" s="1"/>
  <c r="V17" i="13" s="1"/>
  <c r="V18" i="13" s="1"/>
  <c r="V19" i="13" s="1"/>
  <c r="V20" i="13" s="1"/>
  <c r="V21" i="13" s="1"/>
  <c r="V22" i="13" s="1"/>
  <c r="V23" i="13" s="1"/>
  <c r="V24" i="13" s="1"/>
  <c r="V25" i="13" s="1"/>
  <c r="V26" i="13" s="1"/>
  <c r="V27" i="13" s="1"/>
  <c r="V28" i="13" s="1"/>
  <c r="V29" i="13" s="1"/>
  <c r="V30" i="13" s="1"/>
  <c r="V31" i="13" s="1"/>
  <c r="V32" i="13" s="1"/>
  <c r="V33" i="13" s="1"/>
  <c r="V34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J40" i="13" s="1"/>
  <c r="J41" i="13" s="1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N40" i="13" s="1"/>
  <c r="N41" i="13" s="1"/>
  <c r="N42" i="13" s="1"/>
  <c r="N43" i="13" s="1"/>
  <c r="N44" i="13" s="1"/>
  <c r="N45" i="13" s="1"/>
  <c r="N46" i="13" s="1"/>
  <c r="N47" i="13" s="1"/>
  <c r="N48" i="13" s="1"/>
  <c r="N49" i="13" s="1"/>
  <c r="N50" i="13" s="1"/>
  <c r="N51" i="13" s="1"/>
  <c r="N52" i="13" s="1"/>
  <c r="N53" i="13" s="1"/>
  <c r="N54" i="13" s="1"/>
  <c r="N55" i="13" s="1"/>
  <c r="N56" i="13" s="1"/>
  <c r="N57" i="13" s="1"/>
  <c r="N58" i="13" s="1"/>
  <c r="N59" i="13" s="1"/>
  <c r="N60" i="13" s="1"/>
  <c r="N61" i="13" s="1"/>
  <c r="N62" i="13" s="1"/>
  <c r="N63" i="13" s="1"/>
  <c r="N64" i="13" s="1"/>
  <c r="N65" i="13" s="1"/>
  <c r="N66" i="13" s="1"/>
  <c r="N67" i="13" s="1"/>
  <c r="N68" i="13" s="1"/>
  <c r="N69" i="13" s="1"/>
  <c r="N70" i="13" s="1"/>
  <c r="R40" i="13" s="1"/>
  <c r="R41" i="13" s="1"/>
  <c r="R42" i="13" s="1"/>
  <c r="R43" i="13" s="1"/>
  <c r="R44" i="13" s="1"/>
  <c r="R45" i="13" s="1"/>
  <c r="R46" i="13" s="1"/>
  <c r="R47" i="13" s="1"/>
  <c r="R48" i="13" s="1"/>
  <c r="R49" i="13" s="1"/>
  <c r="R50" i="13" s="1"/>
  <c r="R51" i="13" s="1"/>
  <c r="R52" i="13" s="1"/>
  <c r="R53" i="13" s="1"/>
  <c r="R54" i="13" s="1"/>
  <c r="R55" i="13" s="1"/>
  <c r="R56" i="13" s="1"/>
  <c r="R57" i="13" s="1"/>
  <c r="R58" i="13" s="1"/>
  <c r="R59" i="13" s="1"/>
  <c r="R60" i="13" s="1"/>
  <c r="R61" i="13" s="1"/>
  <c r="R62" i="13" s="1"/>
  <c r="R63" i="13" s="1"/>
  <c r="R64" i="13" s="1"/>
  <c r="R65" i="13" s="1"/>
  <c r="R66" i="13" s="1"/>
  <c r="R67" i="13" s="1"/>
  <c r="R68" i="13" s="1"/>
  <c r="R69" i="13" s="1"/>
  <c r="V40" i="13" s="1"/>
  <c r="V41" i="13" s="1"/>
  <c r="V42" i="13" s="1"/>
  <c r="V43" i="13" s="1"/>
  <c r="V44" i="13" s="1"/>
  <c r="V45" i="13" s="1"/>
  <c r="V46" i="13" s="1"/>
  <c r="V47" i="13" s="1"/>
  <c r="V48" i="13" s="1"/>
  <c r="V49" i="13" s="1"/>
  <c r="V50" i="13" s="1"/>
  <c r="V51" i="13" s="1"/>
  <c r="V52" i="13" s="1"/>
  <c r="V53" i="13" s="1"/>
  <c r="V54" i="13" s="1"/>
  <c r="V55" i="13" s="1"/>
  <c r="V56" i="13" s="1"/>
  <c r="V57" i="13" s="1"/>
  <c r="V58" i="13" s="1"/>
  <c r="V59" i="13" s="1"/>
  <c r="V60" i="13" s="1"/>
  <c r="V61" i="13" s="1"/>
  <c r="V62" i="13" s="1"/>
  <c r="V63" i="13" s="1"/>
  <c r="V64" i="13" s="1"/>
  <c r="V65" i="13" s="1"/>
  <c r="V66" i="13" s="1"/>
  <c r="V67" i="13" s="1"/>
  <c r="V68" i="13" s="1"/>
  <c r="V69" i="13" s="1"/>
  <c r="V70" i="13" s="1"/>
  <c r="Z40" i="13" s="1"/>
  <c r="Z41" i="13" s="1"/>
  <c r="Z42" i="13" s="1"/>
  <c r="Z43" i="13" s="1"/>
  <c r="Z44" i="13" s="1"/>
  <c r="Z45" i="13" s="1"/>
  <c r="Z46" i="13" s="1"/>
  <c r="Z47" i="13" s="1"/>
  <c r="Z48" i="13" s="1"/>
  <c r="Z49" i="13" s="1"/>
  <c r="Z50" i="13" s="1"/>
  <c r="Z51" i="13" s="1"/>
  <c r="Z52" i="13" s="1"/>
  <c r="Z53" i="13" s="1"/>
  <c r="Z54" i="13" s="1"/>
  <c r="Z55" i="13" s="1"/>
  <c r="Z56" i="13" s="1"/>
  <c r="Z57" i="13" s="1"/>
  <c r="Z58" i="13" s="1"/>
  <c r="Z59" i="13" s="1"/>
  <c r="Z60" i="13" s="1"/>
  <c r="Z61" i="13" s="1"/>
  <c r="Z62" i="13" s="1"/>
  <c r="Z63" i="13" s="1"/>
  <c r="Z64" i="13" s="1"/>
  <c r="Z65" i="13" s="1"/>
  <c r="Z66" i="13" s="1"/>
  <c r="Z67" i="13" s="1"/>
  <c r="Z68" i="13" s="1"/>
  <c r="Z69" i="13" s="1"/>
  <c r="Z70" i="13" s="1"/>
  <c r="AR63" i="18" l="1"/>
  <c r="AV63" i="18"/>
  <c r="AW63" i="18"/>
  <c r="AV63" i="16"/>
  <c r="AH106" i="16"/>
  <c r="X37" i="12"/>
  <c r="AA41" i="12"/>
  <c r="AA42" i="12" s="1"/>
  <c r="AA43" i="12" s="1"/>
  <c r="AA44" i="12" s="1"/>
  <c r="AA45" i="12" s="1"/>
  <c r="AA46" i="12" s="1"/>
  <c r="AA47" i="12" s="1"/>
  <c r="AA48" i="12" s="1"/>
  <c r="AA49" i="12" s="1"/>
  <c r="AA50" i="12" s="1"/>
  <c r="AA51" i="12" s="1"/>
  <c r="AA52" i="12" s="1"/>
  <c r="AA53" i="12" s="1"/>
  <c r="AA54" i="12" s="1"/>
  <c r="AA55" i="12" s="1"/>
  <c r="AA56" i="12" s="1"/>
  <c r="AA57" i="12" s="1"/>
  <c r="AA58" i="12" s="1"/>
  <c r="AA59" i="12" s="1"/>
  <c r="AA60" i="12" s="1"/>
  <c r="AA61" i="12" s="1"/>
  <c r="AA62" i="12" s="1"/>
  <c r="AA63" i="12" s="1"/>
  <c r="AA64" i="12" s="1"/>
  <c r="AA65" i="12" s="1"/>
  <c r="AA66" i="12" s="1"/>
  <c r="AA67" i="12" s="1"/>
  <c r="AA68" i="12" s="1"/>
  <c r="AA69" i="12" s="1"/>
  <c r="AA70" i="12" s="1"/>
  <c r="W41" i="12"/>
  <c r="W42" i="12" s="1"/>
  <c r="W43" i="12" s="1"/>
  <c r="W44" i="12" s="1"/>
  <c r="W45" i="12" s="1"/>
  <c r="W46" i="12" s="1"/>
  <c r="W47" i="12" s="1"/>
  <c r="W48" i="12" s="1"/>
  <c r="W49" i="12" s="1"/>
  <c r="W50" i="12" s="1"/>
  <c r="W51" i="12" s="1"/>
  <c r="W52" i="12" s="1"/>
  <c r="W53" i="12" s="1"/>
  <c r="W54" i="12" s="1"/>
  <c r="W55" i="12" s="1"/>
  <c r="W56" i="12" s="1"/>
  <c r="W57" i="12" s="1"/>
  <c r="W58" i="12" s="1"/>
  <c r="W59" i="12" s="1"/>
  <c r="W60" i="12" s="1"/>
  <c r="W61" i="12" s="1"/>
  <c r="W62" i="12" s="1"/>
  <c r="W63" i="12" s="1"/>
  <c r="W64" i="12" s="1"/>
  <c r="W65" i="12" s="1"/>
  <c r="W66" i="12" s="1"/>
  <c r="W67" i="12" s="1"/>
  <c r="W68" i="12" s="1"/>
  <c r="W69" i="12" s="1"/>
  <c r="W70" i="12" s="1"/>
  <c r="S41" i="12"/>
  <c r="S42" i="12" s="1"/>
  <c r="S43" i="12" s="1"/>
  <c r="S44" i="12" s="1"/>
  <c r="S45" i="12" s="1"/>
  <c r="S46" i="12" s="1"/>
  <c r="S47" i="12" s="1"/>
  <c r="S48" i="12" s="1"/>
  <c r="S49" i="12" s="1"/>
  <c r="S50" i="12" s="1"/>
  <c r="S51" i="12" s="1"/>
  <c r="S52" i="12" s="1"/>
  <c r="S53" i="12" s="1"/>
  <c r="S54" i="12" s="1"/>
  <c r="S55" i="12" s="1"/>
  <c r="S56" i="12" s="1"/>
  <c r="S57" i="12" s="1"/>
  <c r="S58" i="12" s="1"/>
  <c r="S59" i="12" s="1"/>
  <c r="S60" i="12" s="1"/>
  <c r="S61" i="12" s="1"/>
  <c r="S62" i="12" s="1"/>
  <c r="S63" i="12" s="1"/>
  <c r="S64" i="12" s="1"/>
  <c r="S65" i="12" s="1"/>
  <c r="S66" i="12" s="1"/>
  <c r="S67" i="12" s="1"/>
  <c r="S68" i="12" s="1"/>
  <c r="S69" i="12" s="1"/>
  <c r="S70" i="12" s="1"/>
  <c r="O41" i="12"/>
  <c r="O42" i="12" s="1"/>
  <c r="O43" i="12" s="1"/>
  <c r="O44" i="12" s="1"/>
  <c r="O45" i="12" s="1"/>
  <c r="O46" i="12" s="1"/>
  <c r="O47" i="12" s="1"/>
  <c r="O48" i="12" s="1"/>
  <c r="O49" i="12" s="1"/>
  <c r="O50" i="12" s="1"/>
  <c r="O51" i="12" s="1"/>
  <c r="O52" i="12" s="1"/>
  <c r="O53" i="12" s="1"/>
  <c r="O54" i="12" s="1"/>
  <c r="O55" i="12" s="1"/>
  <c r="O56" i="12" s="1"/>
  <c r="O57" i="12" s="1"/>
  <c r="O58" i="12" s="1"/>
  <c r="O59" i="12" s="1"/>
  <c r="O60" i="12" s="1"/>
  <c r="O61" i="12" s="1"/>
  <c r="O62" i="12" s="1"/>
  <c r="O63" i="12" s="1"/>
  <c r="O64" i="12" s="1"/>
  <c r="O65" i="12" s="1"/>
  <c r="O66" i="12" s="1"/>
  <c r="O67" i="12" s="1"/>
  <c r="O68" i="12" s="1"/>
  <c r="O69" i="12" s="1"/>
  <c r="O70" i="12" s="1"/>
  <c r="K41" i="12"/>
  <c r="K42" i="12" s="1"/>
  <c r="K43" i="12" s="1"/>
  <c r="K44" i="12" s="1"/>
  <c r="K45" i="12" s="1"/>
  <c r="K46" i="12" s="1"/>
  <c r="K47" i="12" s="1"/>
  <c r="K48" i="12" s="1"/>
  <c r="K49" i="12" s="1"/>
  <c r="K50" i="12" s="1"/>
  <c r="K51" i="12" s="1"/>
  <c r="K52" i="12" s="1"/>
  <c r="K53" i="12" s="1"/>
  <c r="K54" i="12" s="1"/>
  <c r="K55" i="12" s="1"/>
  <c r="K56" i="12" s="1"/>
  <c r="K57" i="12" s="1"/>
  <c r="K58" i="12" s="1"/>
  <c r="K59" i="12" s="1"/>
  <c r="K60" i="12" s="1"/>
  <c r="K61" i="12" s="1"/>
  <c r="K62" i="12" s="1"/>
  <c r="K63" i="12" s="1"/>
  <c r="K64" i="12" s="1"/>
  <c r="K65" i="12" s="1"/>
  <c r="K66" i="12" s="1"/>
  <c r="K67" i="12" s="1"/>
  <c r="K68" i="12" s="1"/>
  <c r="K69" i="12" s="1"/>
  <c r="K70" i="12" s="1"/>
  <c r="G41" i="12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C41" i="12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6" i="12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J5" i="12" s="1"/>
  <c r="AA41" i="11"/>
  <c r="AA42" i="11" s="1"/>
  <c r="AA43" i="11" s="1"/>
  <c r="AA44" i="11" s="1"/>
  <c r="AA45" i="11" s="1"/>
  <c r="AA46" i="11" s="1"/>
  <c r="AA47" i="11" s="1"/>
  <c r="AA48" i="11" s="1"/>
  <c r="AA49" i="11" s="1"/>
  <c r="AA50" i="11" s="1"/>
  <c r="AA51" i="11" s="1"/>
  <c r="AA52" i="11" s="1"/>
  <c r="AA53" i="11" s="1"/>
  <c r="AA54" i="11" s="1"/>
  <c r="AA55" i="11" s="1"/>
  <c r="AA56" i="11" s="1"/>
  <c r="AA57" i="11" s="1"/>
  <c r="AA58" i="11" s="1"/>
  <c r="AA59" i="11" s="1"/>
  <c r="AA60" i="11" s="1"/>
  <c r="AA61" i="11" s="1"/>
  <c r="AA62" i="11" s="1"/>
  <c r="AA63" i="11" s="1"/>
  <c r="AA64" i="11" s="1"/>
  <c r="AA65" i="11" s="1"/>
  <c r="AA66" i="11" s="1"/>
  <c r="AA67" i="11" s="1"/>
  <c r="AA68" i="11" s="1"/>
  <c r="AA69" i="11" s="1"/>
  <c r="AA70" i="11" s="1"/>
  <c r="W41" i="11"/>
  <c r="W42" i="11" s="1"/>
  <c r="W43" i="11" s="1"/>
  <c r="W44" i="11" s="1"/>
  <c r="W45" i="11" s="1"/>
  <c r="W46" i="11" s="1"/>
  <c r="W47" i="11" s="1"/>
  <c r="W48" i="11" s="1"/>
  <c r="W49" i="11" s="1"/>
  <c r="W50" i="11" s="1"/>
  <c r="W51" i="11" s="1"/>
  <c r="W52" i="11" s="1"/>
  <c r="W53" i="11" s="1"/>
  <c r="W54" i="11" s="1"/>
  <c r="W55" i="11" s="1"/>
  <c r="W56" i="11" s="1"/>
  <c r="W57" i="11" s="1"/>
  <c r="W58" i="11" s="1"/>
  <c r="W59" i="11" s="1"/>
  <c r="W60" i="11" s="1"/>
  <c r="W61" i="11" s="1"/>
  <c r="W62" i="11" s="1"/>
  <c r="W63" i="11" s="1"/>
  <c r="W64" i="11" s="1"/>
  <c r="W65" i="11" s="1"/>
  <c r="W66" i="11" s="1"/>
  <c r="W67" i="11" s="1"/>
  <c r="W68" i="11" s="1"/>
  <c r="W69" i="11" s="1"/>
  <c r="W70" i="11" s="1"/>
  <c r="S41" i="11"/>
  <c r="S42" i="11" s="1"/>
  <c r="S43" i="11" s="1"/>
  <c r="S44" i="11" s="1"/>
  <c r="S45" i="11" s="1"/>
  <c r="S46" i="11" s="1"/>
  <c r="S47" i="11" s="1"/>
  <c r="S48" i="11" s="1"/>
  <c r="S49" i="11" s="1"/>
  <c r="S50" i="11" s="1"/>
  <c r="S51" i="11" s="1"/>
  <c r="S52" i="11" s="1"/>
  <c r="S53" i="11" s="1"/>
  <c r="S54" i="11" s="1"/>
  <c r="S55" i="11" s="1"/>
  <c r="S56" i="11" s="1"/>
  <c r="S57" i="11" s="1"/>
  <c r="S58" i="11" s="1"/>
  <c r="S59" i="11" s="1"/>
  <c r="S60" i="11" s="1"/>
  <c r="S61" i="11" s="1"/>
  <c r="S62" i="11" s="1"/>
  <c r="S63" i="11" s="1"/>
  <c r="S64" i="11" s="1"/>
  <c r="S65" i="11" s="1"/>
  <c r="S66" i="11" s="1"/>
  <c r="S67" i="11" s="1"/>
  <c r="S68" i="11" s="1"/>
  <c r="S69" i="11" s="1"/>
  <c r="S70" i="11" s="1"/>
  <c r="O41" i="11"/>
  <c r="O42" i="11" s="1"/>
  <c r="O43" i="11" s="1"/>
  <c r="O44" i="11" s="1"/>
  <c r="O45" i="11" s="1"/>
  <c r="O46" i="11" s="1"/>
  <c r="O47" i="11" s="1"/>
  <c r="O48" i="11" s="1"/>
  <c r="O49" i="11" s="1"/>
  <c r="O50" i="11" s="1"/>
  <c r="O51" i="11" s="1"/>
  <c r="O52" i="11" s="1"/>
  <c r="O53" i="11" s="1"/>
  <c r="O54" i="11" s="1"/>
  <c r="O55" i="11" s="1"/>
  <c r="O56" i="11" s="1"/>
  <c r="O57" i="11" s="1"/>
  <c r="O58" i="11" s="1"/>
  <c r="O59" i="11" s="1"/>
  <c r="O60" i="11" s="1"/>
  <c r="O61" i="11" s="1"/>
  <c r="O62" i="11" s="1"/>
  <c r="O63" i="11" s="1"/>
  <c r="O64" i="11" s="1"/>
  <c r="O65" i="11" s="1"/>
  <c r="O66" i="11" s="1"/>
  <c r="O67" i="11" s="1"/>
  <c r="O68" i="11" s="1"/>
  <c r="O69" i="11" s="1"/>
  <c r="O70" i="11" s="1"/>
  <c r="K41" i="11"/>
  <c r="K42" i="11" s="1"/>
  <c r="K43" i="11" s="1"/>
  <c r="K44" i="11" s="1"/>
  <c r="K45" i="11" s="1"/>
  <c r="K46" i="11" s="1"/>
  <c r="K47" i="11" s="1"/>
  <c r="K48" i="11" s="1"/>
  <c r="K49" i="11" s="1"/>
  <c r="K50" i="11" s="1"/>
  <c r="K51" i="11" s="1"/>
  <c r="K52" i="11" s="1"/>
  <c r="K53" i="11" s="1"/>
  <c r="K54" i="11" s="1"/>
  <c r="K55" i="11" s="1"/>
  <c r="K56" i="11" s="1"/>
  <c r="K57" i="11" s="1"/>
  <c r="K58" i="11" s="1"/>
  <c r="K59" i="11" s="1"/>
  <c r="K60" i="11" s="1"/>
  <c r="K61" i="11" s="1"/>
  <c r="K62" i="11" s="1"/>
  <c r="K63" i="11" s="1"/>
  <c r="K64" i="11" s="1"/>
  <c r="K65" i="11" s="1"/>
  <c r="K66" i="11" s="1"/>
  <c r="K67" i="11" s="1"/>
  <c r="K68" i="11" s="1"/>
  <c r="K69" i="11" s="1"/>
  <c r="K70" i="11" s="1"/>
  <c r="G41" i="1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C41" i="1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" i="1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6" i="1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J5" i="11" s="1"/>
  <c r="J6" i="11" s="1"/>
  <c r="J7" i="11" s="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N5" i="11" s="1"/>
  <c r="N6" i="11" s="1"/>
  <c r="N7" i="11" s="1"/>
  <c r="N8" i="11" s="1"/>
  <c r="N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R5" i="11" s="1"/>
  <c r="R6" i="11" s="1"/>
  <c r="R7" i="11" s="1"/>
  <c r="R8" i="11" s="1"/>
  <c r="R9" i="11" s="1"/>
  <c r="R10" i="11" s="1"/>
  <c r="R11" i="11" s="1"/>
  <c r="R12" i="11" s="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R34" i="11" s="1"/>
  <c r="R35" i="11" s="1"/>
  <c r="V5" i="11" s="1"/>
  <c r="V6" i="11" s="1"/>
  <c r="V7" i="11" s="1"/>
  <c r="V8" i="11" s="1"/>
  <c r="V9" i="11" s="1"/>
  <c r="V10" i="11" s="1"/>
  <c r="V11" i="11" s="1"/>
  <c r="V12" i="11" s="1"/>
  <c r="V13" i="11" s="1"/>
  <c r="V14" i="11" s="1"/>
  <c r="V15" i="11" s="1"/>
  <c r="V16" i="11" s="1"/>
  <c r="V17" i="11" s="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V28" i="11" s="1"/>
  <c r="V29" i="11" s="1"/>
  <c r="V30" i="11" s="1"/>
  <c r="V31" i="11" s="1"/>
  <c r="V32" i="11" s="1"/>
  <c r="V33" i="11" s="1"/>
  <c r="V34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  <c r="F70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N40" i="11" s="1"/>
  <c r="N41" i="11" s="1"/>
  <c r="N42" i="11" s="1"/>
  <c r="N43" i="11" s="1"/>
  <c r="N44" i="11" s="1"/>
  <c r="N45" i="11" s="1"/>
  <c r="N46" i="11" s="1"/>
  <c r="N47" i="11" s="1"/>
  <c r="N48" i="11" s="1"/>
  <c r="N49" i="11" s="1"/>
  <c r="N50" i="11" s="1"/>
  <c r="N51" i="11" s="1"/>
  <c r="N52" i="11" s="1"/>
  <c r="N53" i="11" s="1"/>
  <c r="N54" i="11" s="1"/>
  <c r="N55" i="11" s="1"/>
  <c r="N56" i="11" s="1"/>
  <c r="N57" i="11" s="1"/>
  <c r="N58" i="11" s="1"/>
  <c r="N59" i="11" s="1"/>
  <c r="N60" i="11" s="1"/>
  <c r="N61" i="11" s="1"/>
  <c r="N62" i="11" s="1"/>
  <c r="N63" i="11" s="1"/>
  <c r="N64" i="11" s="1"/>
  <c r="N65" i="11" s="1"/>
  <c r="N66" i="11" s="1"/>
  <c r="N67" i="11" s="1"/>
  <c r="N68" i="11" s="1"/>
  <c r="N69" i="11" s="1"/>
  <c r="N70" i="11" s="1"/>
  <c r="R40" i="11" s="1"/>
  <c r="R41" i="11" s="1"/>
  <c r="R42" i="11" s="1"/>
  <c r="R43" i="11" s="1"/>
  <c r="R44" i="11" s="1"/>
  <c r="R45" i="11" s="1"/>
  <c r="R46" i="11" s="1"/>
  <c r="R47" i="11" s="1"/>
  <c r="R48" i="11" s="1"/>
  <c r="R49" i="11" s="1"/>
  <c r="R50" i="11" s="1"/>
  <c r="R51" i="11" s="1"/>
  <c r="R52" i="11" s="1"/>
  <c r="R53" i="11" s="1"/>
  <c r="R54" i="11" s="1"/>
  <c r="R55" i="11" s="1"/>
  <c r="R56" i="11" s="1"/>
  <c r="R57" i="11" s="1"/>
  <c r="R58" i="11" s="1"/>
  <c r="R59" i="11" s="1"/>
  <c r="R60" i="11" s="1"/>
  <c r="R61" i="11" s="1"/>
  <c r="R62" i="11" s="1"/>
  <c r="R63" i="11" s="1"/>
  <c r="R64" i="11" s="1"/>
  <c r="R65" i="11" s="1"/>
  <c r="R66" i="11" s="1"/>
  <c r="R67" i="11" s="1"/>
  <c r="R68" i="11" s="1"/>
  <c r="R69" i="11" s="1"/>
  <c r="V40" i="11" s="1"/>
  <c r="V41" i="11" s="1"/>
  <c r="V42" i="11" s="1"/>
  <c r="V43" i="11" s="1"/>
  <c r="V44" i="11" s="1"/>
  <c r="V45" i="11" s="1"/>
  <c r="V46" i="11" s="1"/>
  <c r="V47" i="11" s="1"/>
  <c r="V48" i="11" s="1"/>
  <c r="V49" i="11" s="1"/>
  <c r="V50" i="11" s="1"/>
  <c r="V51" i="11" s="1"/>
  <c r="V52" i="11" s="1"/>
  <c r="V53" i="11" s="1"/>
  <c r="V54" i="11" s="1"/>
  <c r="V55" i="11" s="1"/>
  <c r="V56" i="11" s="1"/>
  <c r="V57" i="11" s="1"/>
  <c r="V58" i="11" s="1"/>
  <c r="V59" i="11" s="1"/>
  <c r="V60" i="11" s="1"/>
  <c r="V61" i="11" s="1"/>
  <c r="V62" i="11" s="1"/>
  <c r="V63" i="11" s="1"/>
  <c r="V64" i="11" s="1"/>
  <c r="V65" i="11" s="1"/>
  <c r="V66" i="11" s="1"/>
  <c r="V67" i="11" s="1"/>
  <c r="V68" i="11" s="1"/>
  <c r="V69" i="11" s="1"/>
  <c r="V70" i="11" s="1"/>
  <c r="Z40" i="11" s="1"/>
  <c r="Z41" i="11" s="1"/>
  <c r="Z42" i="11" s="1"/>
  <c r="Z43" i="11" s="1"/>
  <c r="Z44" i="11" s="1"/>
  <c r="Z45" i="11" s="1"/>
  <c r="Z46" i="11" s="1"/>
  <c r="Z47" i="11" s="1"/>
  <c r="Z48" i="11" s="1"/>
  <c r="Z49" i="11" s="1"/>
  <c r="Z50" i="11" s="1"/>
  <c r="Z51" i="11" s="1"/>
  <c r="Z52" i="11" s="1"/>
  <c r="Z53" i="11" s="1"/>
  <c r="Z54" i="11" s="1"/>
  <c r="Z55" i="11" s="1"/>
  <c r="Z56" i="11" s="1"/>
  <c r="Z57" i="11" s="1"/>
  <c r="Z58" i="11" s="1"/>
  <c r="Z59" i="11" s="1"/>
  <c r="Z60" i="11" s="1"/>
  <c r="Z61" i="11" s="1"/>
  <c r="Z62" i="11" s="1"/>
  <c r="Z63" i="11" s="1"/>
  <c r="Z64" i="11" s="1"/>
  <c r="Z65" i="11" s="1"/>
  <c r="Z66" i="11" s="1"/>
  <c r="Z67" i="11" s="1"/>
  <c r="Z68" i="11" s="1"/>
  <c r="Z69" i="11" s="1"/>
  <c r="Z70" i="11" s="1"/>
  <c r="J6" i="12" l="1"/>
  <c r="J7" i="12" s="1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N5" i="12" s="1"/>
  <c r="N6" i="12" s="1"/>
  <c r="N7" i="12" s="1"/>
  <c r="N8" i="12" s="1"/>
  <c r="N9" i="12" s="1"/>
  <c r="N10" i="12" s="1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R5" i="12" s="1"/>
  <c r="R6" i="12" s="1"/>
  <c r="R7" i="12" s="1"/>
  <c r="R8" i="12" s="1"/>
  <c r="R9" i="12" s="1"/>
  <c r="R10" i="12" s="1"/>
  <c r="R11" i="12" s="1"/>
  <c r="R12" i="12" s="1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R32" i="12" s="1"/>
  <c r="R33" i="12" s="1"/>
  <c r="R34" i="12" s="1"/>
  <c r="R35" i="12" s="1"/>
  <c r="V5" i="12" s="1"/>
  <c r="V6" i="12" s="1"/>
  <c r="V7" i="12" s="1"/>
  <c r="V8" i="12" s="1"/>
  <c r="V9" i="12" s="1"/>
  <c r="V10" i="12" s="1"/>
  <c r="V11" i="12" s="1"/>
  <c r="V12" i="12" s="1"/>
  <c r="V13" i="12" s="1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V33" i="12" s="1"/>
  <c r="V34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J40" i="12" s="1"/>
  <c r="J41" i="12" s="1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J63" i="12" s="1"/>
  <c r="J64" i="12" s="1"/>
  <c r="J65" i="12" s="1"/>
  <c r="J66" i="12" s="1"/>
  <c r="J67" i="12" s="1"/>
  <c r="J68" i="12" s="1"/>
  <c r="J69" i="12" s="1"/>
  <c r="N40" i="12" s="1"/>
  <c r="N41" i="12" s="1"/>
  <c r="N42" i="12" s="1"/>
  <c r="N43" i="12" s="1"/>
  <c r="N44" i="12" s="1"/>
  <c r="N45" i="12" s="1"/>
  <c r="N46" i="12" s="1"/>
  <c r="N47" i="12" s="1"/>
  <c r="N48" i="12" s="1"/>
  <c r="N49" i="12" s="1"/>
  <c r="N50" i="12" s="1"/>
  <c r="N51" i="12" s="1"/>
  <c r="N52" i="12" s="1"/>
  <c r="N53" i="12" s="1"/>
  <c r="N54" i="12" s="1"/>
  <c r="N55" i="12" s="1"/>
  <c r="N56" i="12" s="1"/>
  <c r="N57" i="12" s="1"/>
  <c r="N58" i="12" s="1"/>
  <c r="N59" i="12" s="1"/>
  <c r="N60" i="12" s="1"/>
  <c r="N61" i="12" s="1"/>
  <c r="N62" i="12" s="1"/>
  <c r="N63" i="12" s="1"/>
  <c r="N64" i="12" s="1"/>
  <c r="N65" i="12" s="1"/>
  <c r="N66" i="12" s="1"/>
  <c r="N67" i="12" s="1"/>
  <c r="N68" i="12" s="1"/>
  <c r="N69" i="12" s="1"/>
  <c r="N70" i="12" s="1"/>
  <c r="R40" i="12" s="1"/>
  <c r="R41" i="12" s="1"/>
  <c r="R42" i="12" s="1"/>
  <c r="R43" i="12" s="1"/>
  <c r="R44" i="12" s="1"/>
  <c r="R45" i="12" s="1"/>
  <c r="R46" i="12" s="1"/>
  <c r="R47" i="12" s="1"/>
  <c r="R48" i="12" s="1"/>
  <c r="R49" i="12" s="1"/>
  <c r="R50" i="12" s="1"/>
  <c r="R51" i="12" s="1"/>
  <c r="R52" i="12" s="1"/>
  <c r="R53" i="12" s="1"/>
  <c r="R54" i="12" s="1"/>
  <c r="R55" i="12" s="1"/>
  <c r="R56" i="12" s="1"/>
  <c r="R57" i="12" s="1"/>
  <c r="R58" i="12" s="1"/>
  <c r="R59" i="12" s="1"/>
  <c r="R60" i="12" s="1"/>
  <c r="R61" i="12" s="1"/>
  <c r="R62" i="12" s="1"/>
  <c r="R63" i="12" s="1"/>
  <c r="R64" i="12" s="1"/>
  <c r="R65" i="12" s="1"/>
  <c r="R66" i="12" s="1"/>
  <c r="R67" i="12" s="1"/>
  <c r="R68" i="12" s="1"/>
  <c r="R69" i="12" s="1"/>
  <c r="V40" i="12" s="1"/>
  <c r="V41" i="12" s="1"/>
  <c r="V42" i="12" s="1"/>
  <c r="V43" i="12" s="1"/>
  <c r="V44" i="12" s="1"/>
  <c r="V45" i="12" s="1"/>
  <c r="V46" i="12" s="1"/>
  <c r="V47" i="12" s="1"/>
  <c r="V48" i="12" s="1"/>
  <c r="V49" i="12" s="1"/>
  <c r="V50" i="12" s="1"/>
  <c r="V51" i="12" s="1"/>
  <c r="V52" i="12" s="1"/>
  <c r="V53" i="12" s="1"/>
  <c r="V54" i="12" s="1"/>
  <c r="V55" i="12" s="1"/>
  <c r="V56" i="12" s="1"/>
  <c r="V57" i="12" s="1"/>
  <c r="V58" i="12" s="1"/>
  <c r="V59" i="12" s="1"/>
  <c r="V60" i="12" s="1"/>
  <c r="V61" i="12" s="1"/>
  <c r="V62" i="12" s="1"/>
  <c r="V63" i="12" s="1"/>
  <c r="V64" i="12" s="1"/>
  <c r="V65" i="12" s="1"/>
  <c r="V66" i="12" s="1"/>
  <c r="V67" i="12" s="1"/>
  <c r="V68" i="12" s="1"/>
  <c r="V69" i="12" s="1"/>
  <c r="V70" i="12" s="1"/>
  <c r="Z40" i="12" s="1"/>
  <c r="Z41" i="12" s="1"/>
  <c r="Z42" i="12" s="1"/>
  <c r="Z43" i="12" s="1"/>
  <c r="Z44" i="12" s="1"/>
  <c r="Z45" i="12" s="1"/>
  <c r="Z46" i="12" s="1"/>
  <c r="Z47" i="12" s="1"/>
  <c r="Z48" i="12" s="1"/>
  <c r="Z49" i="12" s="1"/>
  <c r="Z50" i="12" s="1"/>
  <c r="Z51" i="12" s="1"/>
  <c r="Z52" i="12" s="1"/>
  <c r="Z53" i="12" s="1"/>
  <c r="Z54" i="12" s="1"/>
  <c r="Z55" i="12" s="1"/>
  <c r="Z56" i="12" s="1"/>
  <c r="Z57" i="12" s="1"/>
  <c r="Z58" i="12" s="1"/>
  <c r="Z59" i="12" s="1"/>
  <c r="Z60" i="12" s="1"/>
  <c r="Z61" i="12" s="1"/>
  <c r="Z62" i="12" s="1"/>
  <c r="Z63" i="12" s="1"/>
  <c r="Z64" i="12" s="1"/>
  <c r="Z65" i="12" s="1"/>
  <c r="Z66" i="12" s="1"/>
  <c r="Z67" i="12" s="1"/>
  <c r="Z68" i="12" s="1"/>
  <c r="Z69" i="12" s="1"/>
  <c r="Z70" i="12" s="1"/>
  <c r="AA41" i="10"/>
  <c r="AA42" i="10" s="1"/>
  <c r="AA43" i="10" s="1"/>
  <c r="AA44" i="10" s="1"/>
  <c r="AA45" i="10" s="1"/>
  <c r="AA46" i="10" s="1"/>
  <c r="AA47" i="10" s="1"/>
  <c r="AA48" i="10" s="1"/>
  <c r="AA49" i="10" s="1"/>
  <c r="AA50" i="10" s="1"/>
  <c r="AA51" i="10" s="1"/>
  <c r="AA52" i="10" s="1"/>
  <c r="AA53" i="10" s="1"/>
  <c r="AA54" i="10" s="1"/>
  <c r="AA55" i="10" s="1"/>
  <c r="AA56" i="10" s="1"/>
  <c r="AA57" i="10" s="1"/>
  <c r="AA58" i="10" s="1"/>
  <c r="AA59" i="10" s="1"/>
  <c r="AA60" i="10" s="1"/>
  <c r="AA61" i="10" s="1"/>
  <c r="AA62" i="10" s="1"/>
  <c r="AA63" i="10" s="1"/>
  <c r="AA64" i="10" s="1"/>
  <c r="AA65" i="10" s="1"/>
  <c r="AA66" i="10" s="1"/>
  <c r="AA67" i="10" s="1"/>
  <c r="AA68" i="10" s="1"/>
  <c r="AA69" i="10" s="1"/>
  <c r="AA70" i="10" s="1"/>
  <c r="W41" i="10"/>
  <c r="W42" i="10" s="1"/>
  <c r="W43" i="10" s="1"/>
  <c r="W44" i="10" s="1"/>
  <c r="W45" i="10" s="1"/>
  <c r="W46" i="10" s="1"/>
  <c r="W47" i="10" s="1"/>
  <c r="W48" i="10" s="1"/>
  <c r="W49" i="10" s="1"/>
  <c r="W50" i="10" s="1"/>
  <c r="W51" i="10" s="1"/>
  <c r="W52" i="10" s="1"/>
  <c r="W53" i="10" s="1"/>
  <c r="W54" i="10" s="1"/>
  <c r="W55" i="10" s="1"/>
  <c r="W56" i="10" s="1"/>
  <c r="W57" i="10" s="1"/>
  <c r="W58" i="10" s="1"/>
  <c r="W59" i="10" s="1"/>
  <c r="W60" i="10" s="1"/>
  <c r="W61" i="10" s="1"/>
  <c r="W62" i="10" s="1"/>
  <c r="W63" i="10" s="1"/>
  <c r="W64" i="10" s="1"/>
  <c r="W65" i="10" s="1"/>
  <c r="W66" i="10" s="1"/>
  <c r="W67" i="10" s="1"/>
  <c r="W68" i="10" s="1"/>
  <c r="W69" i="10" s="1"/>
  <c r="W70" i="10" s="1"/>
  <c r="S41" i="10"/>
  <c r="S42" i="10" s="1"/>
  <c r="S43" i="10" s="1"/>
  <c r="S44" i="10" s="1"/>
  <c r="S45" i="10" s="1"/>
  <c r="S46" i="10" s="1"/>
  <c r="S47" i="10" s="1"/>
  <c r="S48" i="10" s="1"/>
  <c r="S49" i="10" s="1"/>
  <c r="S50" i="10" s="1"/>
  <c r="S51" i="10" s="1"/>
  <c r="S52" i="10" s="1"/>
  <c r="S53" i="10" s="1"/>
  <c r="S54" i="10" s="1"/>
  <c r="S55" i="10" s="1"/>
  <c r="S56" i="10" s="1"/>
  <c r="S57" i="10" s="1"/>
  <c r="S58" i="10" s="1"/>
  <c r="S59" i="10" s="1"/>
  <c r="S60" i="10" s="1"/>
  <c r="S61" i="10" s="1"/>
  <c r="S62" i="10" s="1"/>
  <c r="S63" i="10" s="1"/>
  <c r="S64" i="10" s="1"/>
  <c r="S65" i="10" s="1"/>
  <c r="S66" i="10" s="1"/>
  <c r="S67" i="10" s="1"/>
  <c r="S68" i="10" s="1"/>
  <c r="S69" i="10" s="1"/>
  <c r="S70" i="10" s="1"/>
  <c r="O41" i="10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O62" i="10" s="1"/>
  <c r="O63" i="10" s="1"/>
  <c r="O64" i="10" s="1"/>
  <c r="O65" i="10" s="1"/>
  <c r="O66" i="10" s="1"/>
  <c r="O67" i="10" s="1"/>
  <c r="O68" i="10" s="1"/>
  <c r="O69" i="10" s="1"/>
  <c r="O70" i="10" s="1"/>
  <c r="K41" i="10"/>
  <c r="K42" i="10" s="1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54" i="10" s="1"/>
  <c r="K55" i="10" s="1"/>
  <c r="K56" i="10" s="1"/>
  <c r="K57" i="10" s="1"/>
  <c r="K58" i="10" s="1"/>
  <c r="K59" i="10" s="1"/>
  <c r="K60" i="10" s="1"/>
  <c r="K61" i="10" s="1"/>
  <c r="K62" i="10" s="1"/>
  <c r="K63" i="10" s="1"/>
  <c r="K64" i="10" s="1"/>
  <c r="K65" i="10" s="1"/>
  <c r="K66" i="10" s="1"/>
  <c r="K67" i="10" s="1"/>
  <c r="K68" i="10" s="1"/>
  <c r="K69" i="10" s="1"/>
  <c r="K70" i="10" s="1"/>
  <c r="G41" i="10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C41" i="10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6" i="10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J5" i="10" s="1"/>
  <c r="J6" i="10" s="1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N5" i="10" s="1"/>
  <c r="N6" i="10" s="1"/>
  <c r="N7" i="10" s="1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R5" i="10" s="1"/>
  <c r="R6" i="10" s="1"/>
  <c r="R7" i="10" s="1"/>
  <c r="R8" i="10" s="1"/>
  <c r="R9" i="10" s="1"/>
  <c r="R10" i="10" s="1"/>
  <c r="R11" i="10" s="1"/>
  <c r="R12" i="10" s="1"/>
  <c r="R13" i="10" s="1"/>
  <c r="R14" i="10" s="1"/>
  <c r="R15" i="10" s="1"/>
  <c r="R16" i="10" s="1"/>
  <c r="R17" i="10" s="1"/>
  <c r="R18" i="10" s="1"/>
  <c r="R19" i="10" s="1"/>
  <c r="R20" i="10" s="1"/>
  <c r="R21" i="10" s="1"/>
  <c r="R22" i="10" s="1"/>
  <c r="R23" i="10" s="1"/>
  <c r="R24" i="10" s="1"/>
  <c r="R25" i="10" s="1"/>
  <c r="R26" i="10" s="1"/>
  <c r="R27" i="10" s="1"/>
  <c r="R28" i="10" s="1"/>
  <c r="R29" i="10" s="1"/>
  <c r="R30" i="10" s="1"/>
  <c r="R31" i="10" s="1"/>
  <c r="R32" i="10" s="1"/>
  <c r="R33" i="10" s="1"/>
  <c r="R34" i="10" s="1"/>
  <c r="R35" i="10" s="1"/>
  <c r="V5" i="10" s="1"/>
  <c r="V6" i="10" s="1"/>
  <c r="V7" i="10" s="1"/>
  <c r="V8" i="10" s="1"/>
  <c r="V9" i="10" s="1"/>
  <c r="V10" i="10" s="1"/>
  <c r="V11" i="10" s="1"/>
  <c r="V12" i="10" s="1"/>
  <c r="V13" i="10" s="1"/>
  <c r="V14" i="10" s="1"/>
  <c r="V15" i="10" s="1"/>
  <c r="V16" i="10" s="1"/>
  <c r="V17" i="10" s="1"/>
  <c r="V18" i="10" s="1"/>
  <c r="V19" i="10" s="1"/>
  <c r="V20" i="10" s="1"/>
  <c r="V21" i="10" s="1"/>
  <c r="V22" i="10" s="1"/>
  <c r="V23" i="10" s="1"/>
  <c r="V24" i="10" s="1"/>
  <c r="V25" i="10" s="1"/>
  <c r="V26" i="10" s="1"/>
  <c r="V27" i="10" s="1"/>
  <c r="V28" i="10" s="1"/>
  <c r="V29" i="10" s="1"/>
  <c r="V30" i="10" s="1"/>
  <c r="V31" i="10" s="1"/>
  <c r="V32" i="10" s="1"/>
  <c r="V33" i="10" s="1"/>
  <c r="V34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N40" i="10" s="1"/>
  <c r="N41" i="10" s="1"/>
  <c r="N42" i="10" s="1"/>
  <c r="N43" i="10" s="1"/>
  <c r="N44" i="10" s="1"/>
  <c r="N45" i="10" s="1"/>
  <c r="N46" i="10" s="1"/>
  <c r="N47" i="10" s="1"/>
  <c r="N48" i="10" s="1"/>
  <c r="N49" i="10" s="1"/>
  <c r="N50" i="10" s="1"/>
  <c r="N51" i="10" s="1"/>
  <c r="N52" i="10" s="1"/>
  <c r="N53" i="10" s="1"/>
  <c r="N54" i="10" s="1"/>
  <c r="N55" i="10" s="1"/>
  <c r="N56" i="10" s="1"/>
  <c r="N57" i="10" s="1"/>
  <c r="N58" i="10" s="1"/>
  <c r="N59" i="10" s="1"/>
  <c r="N60" i="10" s="1"/>
  <c r="N61" i="10" s="1"/>
  <c r="N62" i="10" s="1"/>
  <c r="N63" i="10" s="1"/>
  <c r="N64" i="10" s="1"/>
  <c r="N65" i="10" s="1"/>
  <c r="N66" i="10" s="1"/>
  <c r="N67" i="10" s="1"/>
  <c r="N68" i="10" s="1"/>
  <c r="N69" i="10" s="1"/>
  <c r="N70" i="10" s="1"/>
  <c r="R40" i="10" s="1"/>
  <c r="R41" i="10" s="1"/>
  <c r="R42" i="10" s="1"/>
  <c r="R43" i="10" s="1"/>
  <c r="R44" i="10" s="1"/>
  <c r="R45" i="10" s="1"/>
  <c r="R46" i="10" s="1"/>
  <c r="R47" i="10" s="1"/>
  <c r="R48" i="10" s="1"/>
  <c r="R49" i="10" s="1"/>
  <c r="R50" i="10" s="1"/>
  <c r="R51" i="10" s="1"/>
  <c r="R52" i="10" s="1"/>
  <c r="R53" i="10" s="1"/>
  <c r="R54" i="10" s="1"/>
  <c r="R55" i="10" s="1"/>
  <c r="R56" i="10" s="1"/>
  <c r="R57" i="10" s="1"/>
  <c r="R58" i="10" s="1"/>
  <c r="R59" i="10" s="1"/>
  <c r="R60" i="10" s="1"/>
  <c r="R61" i="10" s="1"/>
  <c r="R62" i="10" s="1"/>
  <c r="R63" i="10" s="1"/>
  <c r="R64" i="10" s="1"/>
  <c r="R65" i="10" s="1"/>
  <c r="R66" i="10" s="1"/>
  <c r="R67" i="10" s="1"/>
  <c r="R68" i="10" s="1"/>
  <c r="R69" i="10" s="1"/>
  <c r="V40" i="10" s="1"/>
  <c r="V41" i="10" s="1"/>
  <c r="V42" i="10" s="1"/>
  <c r="V43" i="10" s="1"/>
  <c r="V44" i="10" s="1"/>
  <c r="V45" i="10" s="1"/>
  <c r="V46" i="10" s="1"/>
  <c r="V47" i="10" s="1"/>
  <c r="V48" i="10" s="1"/>
  <c r="V49" i="10" s="1"/>
  <c r="V50" i="10" s="1"/>
  <c r="V51" i="10" s="1"/>
  <c r="V52" i="10" s="1"/>
  <c r="V53" i="10" s="1"/>
  <c r="V54" i="10" s="1"/>
  <c r="V55" i="10" s="1"/>
  <c r="V56" i="10" s="1"/>
  <c r="V57" i="10" s="1"/>
  <c r="V58" i="10" s="1"/>
  <c r="V59" i="10" s="1"/>
  <c r="V60" i="10" s="1"/>
  <c r="V61" i="10" s="1"/>
  <c r="V62" i="10" s="1"/>
  <c r="V63" i="10" s="1"/>
  <c r="V64" i="10" s="1"/>
  <c r="V65" i="10" s="1"/>
  <c r="V66" i="10" s="1"/>
  <c r="V67" i="10" s="1"/>
  <c r="V68" i="10" s="1"/>
  <c r="V69" i="10" s="1"/>
  <c r="V70" i="10" s="1"/>
  <c r="Z40" i="10" s="1"/>
  <c r="Z41" i="10" s="1"/>
  <c r="Z42" i="10" s="1"/>
  <c r="Z43" i="10" s="1"/>
  <c r="Z44" i="10" s="1"/>
  <c r="Z45" i="10" s="1"/>
  <c r="Z46" i="10" s="1"/>
  <c r="Z47" i="10" s="1"/>
  <c r="Z48" i="10" s="1"/>
  <c r="Z49" i="10" s="1"/>
  <c r="Z50" i="10" s="1"/>
  <c r="Z51" i="10" s="1"/>
  <c r="Z52" i="10" s="1"/>
  <c r="Z53" i="10" s="1"/>
  <c r="Z54" i="10" s="1"/>
  <c r="Z55" i="10" s="1"/>
  <c r="Z56" i="10" s="1"/>
  <c r="Z57" i="10" s="1"/>
  <c r="Z58" i="10" s="1"/>
  <c r="Z59" i="10" s="1"/>
  <c r="Z60" i="10" s="1"/>
  <c r="Z61" i="10" s="1"/>
  <c r="Z62" i="10" s="1"/>
  <c r="Z63" i="10" s="1"/>
  <c r="Z64" i="10" s="1"/>
  <c r="Z65" i="10" s="1"/>
  <c r="Z66" i="10" s="1"/>
  <c r="Z67" i="10" s="1"/>
  <c r="Z68" i="10" s="1"/>
  <c r="Z69" i="10" s="1"/>
  <c r="Z70" i="10" s="1"/>
  <c r="L85" i="6" l="1"/>
  <c r="L82" i="6"/>
  <c r="AB83" i="9" l="1"/>
  <c r="AB82" i="9"/>
  <c r="AB81" i="9"/>
  <c r="L90" i="9" s="1"/>
  <c r="T83" i="9"/>
  <c r="T82" i="9"/>
  <c r="T81" i="9"/>
  <c r="T80" i="9"/>
  <c r="L82" i="9"/>
  <c r="L80" i="9"/>
  <c r="L83" i="9"/>
  <c r="T84" i="9" l="1"/>
  <c r="L88" i="9"/>
  <c r="L87" i="9"/>
  <c r="L89" i="9"/>
  <c r="AB84" i="9"/>
  <c r="L84" i="9"/>
  <c r="AA41" i="9"/>
  <c r="AA42" i="9" s="1"/>
  <c r="AA43" i="9" s="1"/>
  <c r="AA44" i="9" s="1"/>
  <c r="AA45" i="9" s="1"/>
  <c r="AA46" i="9" s="1"/>
  <c r="AA47" i="9" s="1"/>
  <c r="AA48" i="9" s="1"/>
  <c r="AA49" i="9" s="1"/>
  <c r="AA50" i="9" s="1"/>
  <c r="AA51" i="9" s="1"/>
  <c r="AA52" i="9" s="1"/>
  <c r="AA53" i="9" s="1"/>
  <c r="AA54" i="9" s="1"/>
  <c r="AA55" i="9" s="1"/>
  <c r="AA56" i="9" s="1"/>
  <c r="AA57" i="9" s="1"/>
  <c r="AA58" i="9" s="1"/>
  <c r="AA59" i="9" s="1"/>
  <c r="AA60" i="9" s="1"/>
  <c r="AA61" i="9" s="1"/>
  <c r="AA62" i="9" s="1"/>
  <c r="AA63" i="9" s="1"/>
  <c r="AA64" i="9" s="1"/>
  <c r="AA65" i="9" s="1"/>
  <c r="AA66" i="9" s="1"/>
  <c r="AA67" i="9" s="1"/>
  <c r="AA68" i="9" s="1"/>
  <c r="AA69" i="9" s="1"/>
  <c r="AA70" i="9" s="1"/>
  <c r="W41" i="9"/>
  <c r="W42" i="9" s="1"/>
  <c r="W43" i="9" s="1"/>
  <c r="W44" i="9" s="1"/>
  <c r="W45" i="9" s="1"/>
  <c r="W46" i="9" s="1"/>
  <c r="W47" i="9" s="1"/>
  <c r="W48" i="9" s="1"/>
  <c r="W49" i="9" s="1"/>
  <c r="W50" i="9" s="1"/>
  <c r="W51" i="9" s="1"/>
  <c r="W52" i="9" s="1"/>
  <c r="W53" i="9" s="1"/>
  <c r="W54" i="9" s="1"/>
  <c r="W55" i="9" s="1"/>
  <c r="W56" i="9" s="1"/>
  <c r="W57" i="9" s="1"/>
  <c r="W58" i="9" s="1"/>
  <c r="W59" i="9" s="1"/>
  <c r="W60" i="9" s="1"/>
  <c r="W61" i="9" s="1"/>
  <c r="W62" i="9" s="1"/>
  <c r="W63" i="9" s="1"/>
  <c r="W64" i="9" s="1"/>
  <c r="W65" i="9" s="1"/>
  <c r="W66" i="9" s="1"/>
  <c r="W67" i="9" s="1"/>
  <c r="W68" i="9" s="1"/>
  <c r="W69" i="9" s="1"/>
  <c r="W70" i="9" s="1"/>
  <c r="S41" i="9"/>
  <c r="S42" i="9" s="1"/>
  <c r="S43" i="9" s="1"/>
  <c r="S44" i="9" s="1"/>
  <c r="S45" i="9" s="1"/>
  <c r="S46" i="9" s="1"/>
  <c r="S47" i="9" s="1"/>
  <c r="S48" i="9" s="1"/>
  <c r="S49" i="9" s="1"/>
  <c r="S50" i="9" s="1"/>
  <c r="S51" i="9" s="1"/>
  <c r="S52" i="9" s="1"/>
  <c r="S53" i="9" s="1"/>
  <c r="S54" i="9" s="1"/>
  <c r="S55" i="9" s="1"/>
  <c r="S56" i="9" s="1"/>
  <c r="S57" i="9" s="1"/>
  <c r="S58" i="9" s="1"/>
  <c r="S59" i="9" s="1"/>
  <c r="S60" i="9" s="1"/>
  <c r="S61" i="9" s="1"/>
  <c r="S62" i="9" s="1"/>
  <c r="S63" i="9" s="1"/>
  <c r="S64" i="9" s="1"/>
  <c r="S65" i="9" s="1"/>
  <c r="S66" i="9" s="1"/>
  <c r="S67" i="9" s="1"/>
  <c r="S68" i="9" s="1"/>
  <c r="S69" i="9" s="1"/>
  <c r="S70" i="9" s="1"/>
  <c r="O41" i="9"/>
  <c r="O42" i="9" s="1"/>
  <c r="O43" i="9" s="1"/>
  <c r="O44" i="9" s="1"/>
  <c r="O45" i="9" s="1"/>
  <c r="O46" i="9" s="1"/>
  <c r="O47" i="9" s="1"/>
  <c r="O48" i="9" s="1"/>
  <c r="O49" i="9" s="1"/>
  <c r="O50" i="9" s="1"/>
  <c r="O51" i="9" s="1"/>
  <c r="O52" i="9" s="1"/>
  <c r="O53" i="9" s="1"/>
  <c r="O54" i="9" s="1"/>
  <c r="O55" i="9" s="1"/>
  <c r="O56" i="9" s="1"/>
  <c r="O57" i="9" s="1"/>
  <c r="O58" i="9" s="1"/>
  <c r="O59" i="9" s="1"/>
  <c r="O60" i="9" s="1"/>
  <c r="O61" i="9" s="1"/>
  <c r="O62" i="9" s="1"/>
  <c r="O63" i="9" s="1"/>
  <c r="O64" i="9" s="1"/>
  <c r="O65" i="9" s="1"/>
  <c r="O66" i="9" s="1"/>
  <c r="O67" i="9" s="1"/>
  <c r="O68" i="9" s="1"/>
  <c r="O69" i="9" s="1"/>
  <c r="O70" i="9" s="1"/>
  <c r="K41" i="9"/>
  <c r="K42" i="9" s="1"/>
  <c r="K43" i="9" s="1"/>
  <c r="K44" i="9" s="1"/>
  <c r="K45" i="9" s="1"/>
  <c r="K46" i="9" s="1"/>
  <c r="K47" i="9" s="1"/>
  <c r="K48" i="9" s="1"/>
  <c r="K49" i="9" s="1"/>
  <c r="K50" i="9" s="1"/>
  <c r="K51" i="9" s="1"/>
  <c r="K52" i="9" s="1"/>
  <c r="K53" i="9" s="1"/>
  <c r="K54" i="9" s="1"/>
  <c r="K55" i="9" s="1"/>
  <c r="K56" i="9" s="1"/>
  <c r="K57" i="9" s="1"/>
  <c r="K58" i="9" s="1"/>
  <c r="K59" i="9" s="1"/>
  <c r="K60" i="9" s="1"/>
  <c r="K61" i="9" s="1"/>
  <c r="K62" i="9" s="1"/>
  <c r="K63" i="9" s="1"/>
  <c r="K64" i="9" s="1"/>
  <c r="K65" i="9" s="1"/>
  <c r="K66" i="9" s="1"/>
  <c r="K67" i="9" s="1"/>
  <c r="K68" i="9" s="1"/>
  <c r="K69" i="9" s="1"/>
  <c r="K70" i="9" s="1"/>
  <c r="G41" i="9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C41" i="9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6" i="9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J5" i="9" s="1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N5" i="9" s="1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R5" i="9" s="1"/>
  <c r="R6" i="9" s="1"/>
  <c r="R7" i="9" s="1"/>
  <c r="R8" i="9" s="1"/>
  <c r="R9" i="9" s="1"/>
  <c r="R10" i="9" s="1"/>
  <c r="R11" i="9" s="1"/>
  <c r="R12" i="9" s="1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R32" i="9" s="1"/>
  <c r="R33" i="9" s="1"/>
  <c r="R34" i="9" s="1"/>
  <c r="R35" i="9" s="1"/>
  <c r="V5" i="9" s="1"/>
  <c r="V6" i="9" s="1"/>
  <c r="V7" i="9" s="1"/>
  <c r="V8" i="9" s="1"/>
  <c r="V9" i="9" s="1"/>
  <c r="V10" i="9" s="1"/>
  <c r="V11" i="9" s="1"/>
  <c r="V12" i="9" s="1"/>
  <c r="V13" i="9" s="1"/>
  <c r="V14" i="9" s="1"/>
  <c r="V15" i="9" s="1"/>
  <c r="V16" i="9" s="1"/>
  <c r="V17" i="9" s="1"/>
  <c r="V18" i="9" s="1"/>
  <c r="V19" i="9" s="1"/>
  <c r="V20" i="9" s="1"/>
  <c r="V21" i="9" s="1"/>
  <c r="V22" i="9" s="1"/>
  <c r="V23" i="9" s="1"/>
  <c r="V24" i="9" s="1"/>
  <c r="V25" i="9" s="1"/>
  <c r="V26" i="9" s="1"/>
  <c r="V27" i="9" s="1"/>
  <c r="V28" i="9" s="1"/>
  <c r="V29" i="9" s="1"/>
  <c r="V30" i="9" s="1"/>
  <c r="V31" i="9" s="1"/>
  <c r="V32" i="9" s="1"/>
  <c r="V33" i="9" s="1"/>
  <c r="V34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J50" i="9" s="1"/>
  <c r="J51" i="9" s="1"/>
  <c r="J52" i="9" s="1"/>
  <c r="J53" i="9" s="1"/>
  <c r="J54" i="9" s="1"/>
  <c r="J55" i="9" s="1"/>
  <c r="J56" i="9" s="1"/>
  <c r="J57" i="9" s="1"/>
  <c r="J58" i="9" s="1"/>
  <c r="J59" i="9" s="1"/>
  <c r="J60" i="9" s="1"/>
  <c r="J61" i="9" s="1"/>
  <c r="J62" i="9" s="1"/>
  <c r="J63" i="9" s="1"/>
  <c r="J64" i="9" s="1"/>
  <c r="J65" i="9" s="1"/>
  <c r="J66" i="9" s="1"/>
  <c r="J67" i="9" s="1"/>
  <c r="J68" i="9" s="1"/>
  <c r="J6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N50" i="9" s="1"/>
  <c r="N51" i="9" s="1"/>
  <c r="N52" i="9" s="1"/>
  <c r="N53" i="9" s="1"/>
  <c r="N54" i="9" s="1"/>
  <c r="N55" i="9" s="1"/>
  <c r="N56" i="9" s="1"/>
  <c r="N57" i="9" s="1"/>
  <c r="N58" i="9" s="1"/>
  <c r="N59" i="9" s="1"/>
  <c r="N60" i="9" s="1"/>
  <c r="N61" i="9" s="1"/>
  <c r="N62" i="9" s="1"/>
  <c r="N63" i="9" s="1"/>
  <c r="N64" i="9" s="1"/>
  <c r="N65" i="9" s="1"/>
  <c r="N66" i="9" s="1"/>
  <c r="N67" i="9" s="1"/>
  <c r="N68" i="9" s="1"/>
  <c r="N69" i="9" s="1"/>
  <c r="N70" i="9" s="1"/>
  <c r="R40" i="9" s="1"/>
  <c r="R41" i="9" s="1"/>
  <c r="R42" i="9" s="1"/>
  <c r="R43" i="9" s="1"/>
  <c r="R44" i="9" s="1"/>
  <c r="R45" i="9" s="1"/>
  <c r="R46" i="9" s="1"/>
  <c r="R47" i="9" s="1"/>
  <c r="R48" i="9" s="1"/>
  <c r="R49" i="9" s="1"/>
  <c r="R50" i="9" s="1"/>
  <c r="R51" i="9" s="1"/>
  <c r="R52" i="9" s="1"/>
  <c r="R53" i="9" s="1"/>
  <c r="R54" i="9" s="1"/>
  <c r="R55" i="9" s="1"/>
  <c r="R56" i="9" s="1"/>
  <c r="R57" i="9" s="1"/>
  <c r="R58" i="9" s="1"/>
  <c r="R59" i="9" s="1"/>
  <c r="R60" i="9" s="1"/>
  <c r="R61" i="9" s="1"/>
  <c r="R62" i="9" s="1"/>
  <c r="R63" i="9" s="1"/>
  <c r="R64" i="9" s="1"/>
  <c r="R65" i="9" s="1"/>
  <c r="R66" i="9" s="1"/>
  <c r="R67" i="9" s="1"/>
  <c r="R68" i="9" s="1"/>
  <c r="R69" i="9" s="1"/>
  <c r="V40" i="9" s="1"/>
  <c r="V41" i="9" s="1"/>
  <c r="V42" i="9" s="1"/>
  <c r="V43" i="9" s="1"/>
  <c r="V44" i="9" s="1"/>
  <c r="V45" i="9" s="1"/>
  <c r="V46" i="9" s="1"/>
  <c r="V47" i="9" s="1"/>
  <c r="V48" i="9" s="1"/>
  <c r="V49" i="9" s="1"/>
  <c r="V50" i="9" s="1"/>
  <c r="V51" i="9" s="1"/>
  <c r="V52" i="9" s="1"/>
  <c r="V53" i="9" s="1"/>
  <c r="V54" i="9" s="1"/>
  <c r="V55" i="9" s="1"/>
  <c r="V56" i="9" s="1"/>
  <c r="V57" i="9" s="1"/>
  <c r="V58" i="9" s="1"/>
  <c r="V59" i="9" s="1"/>
  <c r="V60" i="9" s="1"/>
  <c r="V61" i="9" s="1"/>
  <c r="V62" i="9" s="1"/>
  <c r="V63" i="9" s="1"/>
  <c r="V64" i="9" s="1"/>
  <c r="V65" i="9" s="1"/>
  <c r="V66" i="9" s="1"/>
  <c r="V67" i="9" s="1"/>
  <c r="V68" i="9" s="1"/>
  <c r="V69" i="9" s="1"/>
  <c r="V70" i="9" s="1"/>
  <c r="Z40" i="9" s="1"/>
  <c r="Z41" i="9" s="1"/>
  <c r="Z42" i="9" s="1"/>
  <c r="Z43" i="9" s="1"/>
  <c r="Z44" i="9" s="1"/>
  <c r="Z45" i="9" s="1"/>
  <c r="Z46" i="9" s="1"/>
  <c r="Z47" i="9" s="1"/>
  <c r="Z48" i="9" s="1"/>
  <c r="Z49" i="9" s="1"/>
  <c r="Z50" i="9" s="1"/>
  <c r="Z51" i="9" s="1"/>
  <c r="Z52" i="9" s="1"/>
  <c r="Z53" i="9" s="1"/>
  <c r="Z54" i="9" s="1"/>
  <c r="Z55" i="9" s="1"/>
  <c r="Z56" i="9" s="1"/>
  <c r="Z57" i="9" s="1"/>
  <c r="Z58" i="9" s="1"/>
  <c r="Z59" i="9" s="1"/>
  <c r="Z60" i="9" s="1"/>
  <c r="Z61" i="9" s="1"/>
  <c r="Z62" i="9" s="1"/>
  <c r="Z63" i="9" s="1"/>
  <c r="Z64" i="9" s="1"/>
  <c r="Z65" i="9" s="1"/>
  <c r="Z66" i="9" s="1"/>
  <c r="Z67" i="9" s="1"/>
  <c r="Z68" i="9" s="1"/>
  <c r="Z69" i="9" s="1"/>
  <c r="Z70" i="9" s="1"/>
  <c r="L91" i="9" l="1"/>
  <c r="AB91" i="9"/>
  <c r="AA41" i="7"/>
  <c r="AA42" i="7" s="1"/>
  <c r="AA43" i="7" s="1"/>
  <c r="AA44" i="7" s="1"/>
  <c r="AA45" i="7" s="1"/>
  <c r="AA46" i="7" s="1"/>
  <c r="AA47" i="7" s="1"/>
  <c r="AA48" i="7" s="1"/>
  <c r="AA49" i="7" s="1"/>
  <c r="AA50" i="7" s="1"/>
  <c r="AA51" i="7" s="1"/>
  <c r="AA52" i="7" s="1"/>
  <c r="AA53" i="7" s="1"/>
  <c r="AA54" i="7" s="1"/>
  <c r="AA55" i="7" s="1"/>
  <c r="AA56" i="7" s="1"/>
  <c r="AA57" i="7" s="1"/>
  <c r="AA58" i="7" s="1"/>
  <c r="AA59" i="7" s="1"/>
  <c r="AA60" i="7" s="1"/>
  <c r="AA61" i="7" s="1"/>
  <c r="AA62" i="7" s="1"/>
  <c r="AA63" i="7" s="1"/>
  <c r="AA64" i="7" s="1"/>
  <c r="AA65" i="7" s="1"/>
  <c r="AA66" i="7" s="1"/>
  <c r="AA67" i="7" s="1"/>
  <c r="AA68" i="7" s="1"/>
  <c r="AA69" i="7" s="1"/>
  <c r="AA70" i="7" s="1"/>
  <c r="W41" i="7"/>
  <c r="W42" i="7" s="1"/>
  <c r="W43" i="7" s="1"/>
  <c r="W44" i="7" s="1"/>
  <c r="W45" i="7" s="1"/>
  <c r="W46" i="7" s="1"/>
  <c r="W47" i="7" s="1"/>
  <c r="W48" i="7" s="1"/>
  <c r="W49" i="7" s="1"/>
  <c r="W50" i="7" s="1"/>
  <c r="W51" i="7" s="1"/>
  <c r="W52" i="7" s="1"/>
  <c r="W53" i="7" s="1"/>
  <c r="W54" i="7" s="1"/>
  <c r="W55" i="7" s="1"/>
  <c r="W56" i="7" s="1"/>
  <c r="W57" i="7" s="1"/>
  <c r="W58" i="7" s="1"/>
  <c r="W59" i="7" s="1"/>
  <c r="W60" i="7" s="1"/>
  <c r="W61" i="7" s="1"/>
  <c r="W62" i="7" s="1"/>
  <c r="W63" i="7" s="1"/>
  <c r="W64" i="7" s="1"/>
  <c r="W65" i="7" s="1"/>
  <c r="W66" i="7" s="1"/>
  <c r="W67" i="7" s="1"/>
  <c r="W68" i="7" s="1"/>
  <c r="W69" i="7" s="1"/>
  <c r="W70" i="7" s="1"/>
  <c r="S41" i="7"/>
  <c r="S42" i="7" s="1"/>
  <c r="S43" i="7" s="1"/>
  <c r="S44" i="7" s="1"/>
  <c r="S45" i="7" s="1"/>
  <c r="S46" i="7" s="1"/>
  <c r="S47" i="7" s="1"/>
  <c r="S48" i="7" s="1"/>
  <c r="S49" i="7" s="1"/>
  <c r="S50" i="7" s="1"/>
  <c r="S51" i="7" s="1"/>
  <c r="S52" i="7" s="1"/>
  <c r="S53" i="7" s="1"/>
  <c r="S54" i="7" s="1"/>
  <c r="S55" i="7" s="1"/>
  <c r="S56" i="7" s="1"/>
  <c r="S57" i="7" s="1"/>
  <c r="S58" i="7" s="1"/>
  <c r="S59" i="7" s="1"/>
  <c r="S60" i="7" s="1"/>
  <c r="S61" i="7" s="1"/>
  <c r="S62" i="7" s="1"/>
  <c r="S63" i="7" s="1"/>
  <c r="S64" i="7" s="1"/>
  <c r="S65" i="7" s="1"/>
  <c r="S66" i="7" s="1"/>
  <c r="S67" i="7" s="1"/>
  <c r="S68" i="7" s="1"/>
  <c r="S69" i="7" s="1"/>
  <c r="S70" i="7" s="1"/>
  <c r="O41" i="7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K41" i="7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G41" i="7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C41" i="7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6" i="7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J5" i="7" s="1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N5" i="7" s="1"/>
  <c r="N6" i="7" s="1"/>
  <c r="N7" i="7" s="1"/>
  <c r="N8" i="7" s="1"/>
  <c r="N9" i="7" s="1"/>
  <c r="N10" i="7" s="1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N21" i="7" s="1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33" i="7" s="1"/>
  <c r="N34" i="7" s="1"/>
  <c r="R5" i="7" s="1"/>
  <c r="R6" i="7" s="1"/>
  <c r="R7" i="7" s="1"/>
  <c r="R8" i="7" s="1"/>
  <c r="R9" i="7" s="1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V5" i="7" s="1"/>
  <c r="V6" i="7" s="1"/>
  <c r="V7" i="7" s="1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V23" i="7" s="1"/>
  <c r="V24" i="7" s="1"/>
  <c r="V25" i="7" s="1"/>
  <c r="V26" i="7" s="1"/>
  <c r="V27" i="7" s="1"/>
  <c r="V28" i="7" s="1"/>
  <c r="V29" i="7" s="1"/>
  <c r="V30" i="7" s="1"/>
  <c r="V31" i="7" s="1"/>
  <c r="V32" i="7" s="1"/>
  <c r="V33" i="7" s="1"/>
  <c r="V34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N40" i="7" s="1"/>
  <c r="N41" i="7" s="1"/>
  <c r="N42" i="7" s="1"/>
  <c r="N43" i="7" s="1"/>
  <c r="N44" i="7" s="1"/>
  <c r="N45" i="7" s="1"/>
  <c r="N46" i="7" s="1"/>
  <c r="N47" i="7" s="1"/>
  <c r="N48" i="7" s="1"/>
  <c r="N49" i="7" s="1"/>
  <c r="N50" i="7" s="1"/>
  <c r="N51" i="7" s="1"/>
  <c r="N52" i="7" s="1"/>
  <c r="N53" i="7" s="1"/>
  <c r="N54" i="7" s="1"/>
  <c r="N55" i="7" s="1"/>
  <c r="N56" i="7" s="1"/>
  <c r="N57" i="7" s="1"/>
  <c r="N58" i="7" s="1"/>
  <c r="N59" i="7" s="1"/>
  <c r="N60" i="7" s="1"/>
  <c r="N61" i="7" s="1"/>
  <c r="N62" i="7" s="1"/>
  <c r="N63" i="7" s="1"/>
  <c r="N64" i="7" s="1"/>
  <c r="N65" i="7" s="1"/>
  <c r="N66" i="7" s="1"/>
  <c r="N67" i="7" s="1"/>
  <c r="N68" i="7" s="1"/>
  <c r="N69" i="7" s="1"/>
  <c r="N70" i="7" s="1"/>
  <c r="R40" i="7" s="1"/>
  <c r="R41" i="7" s="1"/>
  <c r="R42" i="7" s="1"/>
  <c r="R43" i="7" s="1"/>
  <c r="R44" i="7" s="1"/>
  <c r="R45" i="7" s="1"/>
  <c r="R46" i="7" s="1"/>
  <c r="R47" i="7" s="1"/>
  <c r="R48" i="7" s="1"/>
  <c r="R49" i="7" s="1"/>
  <c r="R50" i="7" s="1"/>
  <c r="R51" i="7" s="1"/>
  <c r="R52" i="7" s="1"/>
  <c r="R53" i="7" s="1"/>
  <c r="R54" i="7" s="1"/>
  <c r="R55" i="7" s="1"/>
  <c r="R56" i="7" s="1"/>
  <c r="R57" i="7" s="1"/>
  <c r="R58" i="7" s="1"/>
  <c r="R59" i="7" s="1"/>
  <c r="R60" i="7" s="1"/>
  <c r="R61" i="7" s="1"/>
  <c r="R62" i="7" s="1"/>
  <c r="R63" i="7" s="1"/>
  <c r="R64" i="7" s="1"/>
  <c r="R65" i="7" s="1"/>
  <c r="R66" i="7" s="1"/>
  <c r="R67" i="7" s="1"/>
  <c r="R68" i="7" s="1"/>
  <c r="R69" i="7" s="1"/>
  <c r="V40" i="7" s="1"/>
  <c r="V41" i="7" s="1"/>
  <c r="V42" i="7" s="1"/>
  <c r="V43" i="7" s="1"/>
  <c r="V44" i="7" s="1"/>
  <c r="V45" i="7" s="1"/>
  <c r="V46" i="7" s="1"/>
  <c r="V47" i="7" s="1"/>
  <c r="V48" i="7" s="1"/>
  <c r="V49" i="7" s="1"/>
  <c r="V50" i="7" s="1"/>
  <c r="V51" i="7" s="1"/>
  <c r="V52" i="7" s="1"/>
  <c r="V53" i="7" s="1"/>
  <c r="V54" i="7" s="1"/>
  <c r="V55" i="7" s="1"/>
  <c r="V56" i="7" s="1"/>
  <c r="V57" i="7" s="1"/>
  <c r="V58" i="7" s="1"/>
  <c r="V59" i="7" s="1"/>
  <c r="V60" i="7" s="1"/>
  <c r="V61" i="7" s="1"/>
  <c r="V62" i="7" s="1"/>
  <c r="V63" i="7" s="1"/>
  <c r="V64" i="7" s="1"/>
  <c r="V65" i="7" s="1"/>
  <c r="V66" i="7" s="1"/>
  <c r="V67" i="7" s="1"/>
  <c r="V68" i="7" s="1"/>
  <c r="V69" i="7" s="1"/>
  <c r="V70" i="7" s="1"/>
  <c r="Z40" i="7" s="1"/>
  <c r="Z41" i="7" s="1"/>
  <c r="Z42" i="7" s="1"/>
  <c r="Z43" i="7" s="1"/>
  <c r="Z44" i="7" s="1"/>
  <c r="Z45" i="7" s="1"/>
  <c r="Z46" i="7" s="1"/>
  <c r="Z47" i="7" s="1"/>
  <c r="Z48" i="7" s="1"/>
  <c r="Z49" i="7" s="1"/>
  <c r="Z50" i="7" s="1"/>
  <c r="Z51" i="7" s="1"/>
  <c r="Z52" i="7" s="1"/>
  <c r="Z53" i="7" s="1"/>
  <c r="Z54" i="7" s="1"/>
  <c r="Z55" i="7" s="1"/>
  <c r="Z56" i="7" s="1"/>
  <c r="Z57" i="7" s="1"/>
  <c r="Z58" i="7" s="1"/>
  <c r="Z59" i="7" s="1"/>
  <c r="Z60" i="7" s="1"/>
  <c r="Z61" i="7" s="1"/>
  <c r="Z62" i="7" s="1"/>
  <c r="Z63" i="7" s="1"/>
  <c r="Z64" i="7" s="1"/>
  <c r="Z65" i="7" s="1"/>
  <c r="Z66" i="7" s="1"/>
  <c r="Z67" i="7" s="1"/>
  <c r="Z68" i="7" s="1"/>
  <c r="Z69" i="7" s="1"/>
  <c r="Z70" i="7" s="1"/>
  <c r="T86" i="6" l="1"/>
  <c r="AB85" i="6"/>
  <c r="L91" i="6" s="1"/>
  <c r="L84" i="6"/>
  <c r="L90" i="6" s="1"/>
  <c r="AB83" i="6"/>
  <c r="L92" i="6" s="1"/>
  <c r="AA41" i="6"/>
  <c r="AA42" i="6" s="1"/>
  <c r="AA43" i="6" s="1"/>
  <c r="AA44" i="6" s="1"/>
  <c r="AA45" i="6" s="1"/>
  <c r="AA46" i="6" s="1"/>
  <c r="AA47" i="6" s="1"/>
  <c r="AA48" i="6" s="1"/>
  <c r="AA49" i="6" s="1"/>
  <c r="AA50" i="6" s="1"/>
  <c r="AA51" i="6" s="1"/>
  <c r="AA52" i="6" s="1"/>
  <c r="AA53" i="6" s="1"/>
  <c r="AA54" i="6" s="1"/>
  <c r="AA55" i="6" s="1"/>
  <c r="AA56" i="6" s="1"/>
  <c r="AA57" i="6" s="1"/>
  <c r="AA58" i="6" s="1"/>
  <c r="AA59" i="6" s="1"/>
  <c r="AA60" i="6" s="1"/>
  <c r="AA61" i="6" s="1"/>
  <c r="AA62" i="6" s="1"/>
  <c r="AA63" i="6" s="1"/>
  <c r="AA64" i="6" s="1"/>
  <c r="AA65" i="6" s="1"/>
  <c r="AA66" i="6" s="1"/>
  <c r="AA67" i="6" s="1"/>
  <c r="AA68" i="6" s="1"/>
  <c r="AA69" i="6" s="1"/>
  <c r="AA70" i="6" s="1"/>
  <c r="W41" i="6"/>
  <c r="W42" i="6" s="1"/>
  <c r="W43" i="6" s="1"/>
  <c r="W44" i="6" s="1"/>
  <c r="W45" i="6" s="1"/>
  <c r="W46" i="6" s="1"/>
  <c r="W47" i="6" s="1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W60" i="6" s="1"/>
  <c r="W61" i="6" s="1"/>
  <c r="W62" i="6" s="1"/>
  <c r="W63" i="6" s="1"/>
  <c r="W64" i="6" s="1"/>
  <c r="W65" i="6" s="1"/>
  <c r="W66" i="6" s="1"/>
  <c r="W67" i="6" s="1"/>
  <c r="W68" i="6" s="1"/>
  <c r="W69" i="6" s="1"/>
  <c r="W70" i="6" s="1"/>
  <c r="S41" i="6"/>
  <c r="S42" i="6" s="1"/>
  <c r="S43" i="6" s="1"/>
  <c r="S44" i="6" s="1"/>
  <c r="S45" i="6" s="1"/>
  <c r="S46" i="6" s="1"/>
  <c r="S47" i="6" s="1"/>
  <c r="S48" i="6" s="1"/>
  <c r="S49" i="6" s="1"/>
  <c r="S50" i="6" s="1"/>
  <c r="S51" i="6" s="1"/>
  <c r="S52" i="6" s="1"/>
  <c r="S53" i="6" s="1"/>
  <c r="S54" i="6" s="1"/>
  <c r="S55" i="6" s="1"/>
  <c r="S56" i="6" s="1"/>
  <c r="S57" i="6" s="1"/>
  <c r="S58" i="6" s="1"/>
  <c r="S59" i="6" s="1"/>
  <c r="S60" i="6" s="1"/>
  <c r="S61" i="6" s="1"/>
  <c r="S62" i="6" s="1"/>
  <c r="S63" i="6" s="1"/>
  <c r="S64" i="6" s="1"/>
  <c r="S65" i="6" s="1"/>
  <c r="S66" i="6" s="1"/>
  <c r="S67" i="6" s="1"/>
  <c r="S68" i="6" s="1"/>
  <c r="S69" i="6" s="1"/>
  <c r="S70" i="6" s="1"/>
  <c r="O41" i="6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O66" i="6" s="1"/>
  <c r="O67" i="6" s="1"/>
  <c r="O68" i="6" s="1"/>
  <c r="O69" i="6" s="1"/>
  <c r="O70" i="6" s="1"/>
  <c r="K41" i="6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K63" i="6" s="1"/>
  <c r="K64" i="6" s="1"/>
  <c r="K65" i="6" s="1"/>
  <c r="K66" i="6" s="1"/>
  <c r="K67" i="6" s="1"/>
  <c r="K68" i="6" s="1"/>
  <c r="K69" i="6" s="1"/>
  <c r="K70" i="6" s="1"/>
  <c r="G41" i="6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C41" i="6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AE39" i="6"/>
  <c r="C6" i="6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R5" i="6" s="1"/>
  <c r="R6" i="6" s="1"/>
  <c r="R7" i="6" s="1"/>
  <c r="R8" i="6" s="1"/>
  <c r="R9" i="6" s="1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V5" i="6" s="1"/>
  <c r="V6" i="6" s="1"/>
  <c r="V7" i="6" s="1"/>
  <c r="V8" i="6" s="1"/>
  <c r="V9" i="6" s="1"/>
  <c r="V10" i="6" s="1"/>
  <c r="V11" i="6" s="1"/>
  <c r="V12" i="6" s="1"/>
  <c r="V13" i="6" s="1"/>
  <c r="V14" i="6" s="1"/>
  <c r="V15" i="6" s="1"/>
  <c r="V16" i="6" s="1"/>
  <c r="V17" i="6" s="1"/>
  <c r="V18" i="6" s="1"/>
  <c r="V19" i="6" s="1"/>
  <c r="V20" i="6" s="1"/>
  <c r="V21" i="6" s="1"/>
  <c r="V22" i="6" s="1"/>
  <c r="V23" i="6" s="1"/>
  <c r="V24" i="6" s="1"/>
  <c r="V25" i="6" s="1"/>
  <c r="V26" i="6" s="1"/>
  <c r="V27" i="6" s="1"/>
  <c r="V28" i="6" s="1"/>
  <c r="V29" i="6" s="1"/>
  <c r="V30" i="6" s="1"/>
  <c r="V31" i="6" s="1"/>
  <c r="V32" i="6" s="1"/>
  <c r="V33" i="6" s="1"/>
  <c r="V34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N70" i="6" s="1"/>
  <c r="R40" i="6" s="1"/>
  <c r="R41" i="6" s="1"/>
  <c r="R42" i="6" s="1"/>
  <c r="R43" i="6" s="1"/>
  <c r="R44" i="6" s="1"/>
  <c r="R45" i="6" s="1"/>
  <c r="R46" i="6" s="1"/>
  <c r="R47" i="6" s="1"/>
  <c r="R48" i="6" s="1"/>
  <c r="R49" i="6" s="1"/>
  <c r="R50" i="6" s="1"/>
  <c r="R51" i="6" s="1"/>
  <c r="R52" i="6" s="1"/>
  <c r="R53" i="6" s="1"/>
  <c r="R54" i="6" s="1"/>
  <c r="R55" i="6" s="1"/>
  <c r="R56" i="6" s="1"/>
  <c r="R57" i="6" s="1"/>
  <c r="R58" i="6" s="1"/>
  <c r="R59" i="6" s="1"/>
  <c r="R60" i="6" s="1"/>
  <c r="R61" i="6" s="1"/>
  <c r="R62" i="6" s="1"/>
  <c r="R63" i="6" s="1"/>
  <c r="R64" i="6" s="1"/>
  <c r="R65" i="6" s="1"/>
  <c r="R66" i="6" s="1"/>
  <c r="R67" i="6" s="1"/>
  <c r="R68" i="6" s="1"/>
  <c r="R69" i="6" s="1"/>
  <c r="V40" i="6" s="1"/>
  <c r="V41" i="6" s="1"/>
  <c r="V42" i="6" s="1"/>
  <c r="V43" i="6" s="1"/>
  <c r="V44" i="6" s="1"/>
  <c r="V45" i="6" s="1"/>
  <c r="V46" i="6" s="1"/>
  <c r="V47" i="6" s="1"/>
  <c r="V48" i="6" s="1"/>
  <c r="V49" i="6" s="1"/>
  <c r="V50" i="6" s="1"/>
  <c r="V51" i="6" s="1"/>
  <c r="V52" i="6" s="1"/>
  <c r="V53" i="6" s="1"/>
  <c r="V54" i="6" s="1"/>
  <c r="V55" i="6" s="1"/>
  <c r="V56" i="6" s="1"/>
  <c r="V57" i="6" s="1"/>
  <c r="V58" i="6" s="1"/>
  <c r="V59" i="6" s="1"/>
  <c r="V60" i="6" s="1"/>
  <c r="V61" i="6" s="1"/>
  <c r="V62" i="6" s="1"/>
  <c r="V63" i="6" s="1"/>
  <c r="V64" i="6" s="1"/>
  <c r="V65" i="6" s="1"/>
  <c r="V66" i="6" s="1"/>
  <c r="V67" i="6" s="1"/>
  <c r="V68" i="6" s="1"/>
  <c r="V69" i="6" s="1"/>
  <c r="V70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Z70" i="6" s="1"/>
  <c r="AE4" i="6"/>
  <c r="L86" i="6" l="1"/>
  <c r="AB86" i="6"/>
  <c r="L89" i="6"/>
  <c r="L93" i="6" s="1"/>
  <c r="AA41" i="5"/>
  <c r="AA42" i="5" s="1"/>
  <c r="AA43" i="5" s="1"/>
  <c r="AA44" i="5" s="1"/>
  <c r="AA45" i="5" s="1"/>
  <c r="AA46" i="5" s="1"/>
  <c r="AA47" i="5" s="1"/>
  <c r="AA48" i="5" s="1"/>
  <c r="AA49" i="5" s="1"/>
  <c r="AA50" i="5" s="1"/>
  <c r="AA51" i="5" s="1"/>
  <c r="AA52" i="5" s="1"/>
  <c r="AA53" i="5" s="1"/>
  <c r="AA54" i="5" s="1"/>
  <c r="AA55" i="5" s="1"/>
  <c r="AA56" i="5" s="1"/>
  <c r="AA57" i="5" s="1"/>
  <c r="AA58" i="5" s="1"/>
  <c r="AA59" i="5" s="1"/>
  <c r="AA60" i="5" s="1"/>
  <c r="AA61" i="5" s="1"/>
  <c r="AA62" i="5" s="1"/>
  <c r="AA63" i="5" s="1"/>
  <c r="AA64" i="5" s="1"/>
  <c r="AA65" i="5" s="1"/>
  <c r="AA66" i="5" s="1"/>
  <c r="AA67" i="5" s="1"/>
  <c r="AA68" i="5" s="1"/>
  <c r="AA69" i="5" s="1"/>
  <c r="AA70" i="5" s="1"/>
  <c r="W41" i="5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W53" i="5" s="1"/>
  <c r="W54" i="5" s="1"/>
  <c r="W55" i="5" s="1"/>
  <c r="W56" i="5" s="1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W67" i="5" s="1"/>
  <c r="W68" i="5" s="1"/>
  <c r="W69" i="5" s="1"/>
  <c r="W70" i="5" s="1"/>
  <c r="S41" i="5"/>
  <c r="S42" i="5" s="1"/>
  <c r="S43" i="5" s="1"/>
  <c r="S44" i="5" s="1"/>
  <c r="S45" i="5" s="1"/>
  <c r="S46" i="5" s="1"/>
  <c r="S47" i="5" s="1"/>
  <c r="S48" i="5" s="1"/>
  <c r="S49" i="5" s="1"/>
  <c r="S50" i="5" s="1"/>
  <c r="S51" i="5" s="1"/>
  <c r="S52" i="5" s="1"/>
  <c r="S53" i="5" s="1"/>
  <c r="S54" i="5" s="1"/>
  <c r="S55" i="5" s="1"/>
  <c r="S56" i="5" s="1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S67" i="5" s="1"/>
  <c r="S68" i="5" s="1"/>
  <c r="S69" i="5" s="1"/>
  <c r="S70" i="5" s="1"/>
  <c r="O41" i="5"/>
  <c r="O42" i="5" s="1"/>
  <c r="O43" i="5" s="1"/>
  <c r="O44" i="5" s="1"/>
  <c r="O45" i="5" s="1"/>
  <c r="O46" i="5" s="1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O61" i="5" s="1"/>
  <c r="O62" i="5" s="1"/>
  <c r="O63" i="5" s="1"/>
  <c r="O64" i="5" s="1"/>
  <c r="O65" i="5" s="1"/>
  <c r="O66" i="5" s="1"/>
  <c r="O67" i="5" s="1"/>
  <c r="O68" i="5" s="1"/>
  <c r="O69" i="5" s="1"/>
  <c r="O70" i="5" s="1"/>
  <c r="K41" i="5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G41" i="5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C41" i="5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6" i="5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J5" i="5" s="1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N5" i="5" s="1"/>
  <c r="N6" i="5" s="1"/>
  <c r="N7" i="5" s="1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R5" i="5" s="1"/>
  <c r="R6" i="5" s="1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N59" i="5" s="1"/>
  <c r="N60" i="5" s="1"/>
  <c r="N61" i="5" s="1"/>
  <c r="N62" i="5" s="1"/>
  <c r="N63" i="5" s="1"/>
  <c r="N64" i="5" s="1"/>
  <c r="N65" i="5" s="1"/>
  <c r="N66" i="5" s="1"/>
  <c r="N67" i="5" s="1"/>
  <c r="N68" i="5" s="1"/>
  <c r="N69" i="5" s="1"/>
  <c r="N70" i="5" s="1"/>
  <c r="R40" i="5" s="1"/>
  <c r="R41" i="5" s="1"/>
  <c r="R42" i="5" s="1"/>
  <c r="R43" i="5" s="1"/>
  <c r="R44" i="5" s="1"/>
  <c r="R45" i="5" s="1"/>
  <c r="R46" i="5" s="1"/>
  <c r="R47" i="5" s="1"/>
  <c r="R48" i="5" s="1"/>
  <c r="R49" i="5" s="1"/>
  <c r="R50" i="5" s="1"/>
  <c r="R51" i="5" s="1"/>
  <c r="R52" i="5" s="1"/>
  <c r="R53" i="5" s="1"/>
  <c r="R54" i="5" s="1"/>
  <c r="R55" i="5" s="1"/>
  <c r="R56" i="5" s="1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R67" i="5" s="1"/>
  <c r="R68" i="5" s="1"/>
  <c r="R6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V67" i="5" s="1"/>
  <c r="V68" i="5" s="1"/>
  <c r="V69" i="5" s="1"/>
  <c r="V70" i="5" s="1"/>
  <c r="Z40" i="5" s="1"/>
  <c r="Z41" i="5" s="1"/>
  <c r="Z42" i="5" s="1"/>
  <c r="Z43" i="5" s="1"/>
  <c r="Z44" i="5" s="1"/>
  <c r="Z45" i="5" s="1"/>
  <c r="Z46" i="5" s="1"/>
  <c r="Z47" i="5" s="1"/>
  <c r="Z48" i="5" s="1"/>
  <c r="Z49" i="5" s="1"/>
  <c r="Z50" i="5" s="1"/>
  <c r="Z51" i="5" s="1"/>
  <c r="Z52" i="5" s="1"/>
  <c r="Z53" i="5" s="1"/>
  <c r="Z54" i="5" s="1"/>
  <c r="Z55" i="5" s="1"/>
  <c r="Z56" i="5" s="1"/>
  <c r="Z57" i="5" s="1"/>
  <c r="Z58" i="5" s="1"/>
  <c r="Z59" i="5" s="1"/>
  <c r="Z60" i="5" s="1"/>
  <c r="Z61" i="5" s="1"/>
  <c r="Z62" i="5" s="1"/>
  <c r="Z63" i="5" s="1"/>
  <c r="Z64" i="5" s="1"/>
  <c r="Z65" i="5" s="1"/>
  <c r="Z66" i="5" s="1"/>
  <c r="Z67" i="5" s="1"/>
  <c r="Z68" i="5" s="1"/>
  <c r="Z69" i="5" s="1"/>
  <c r="Z70" i="5" s="1"/>
  <c r="AB83" i="4"/>
  <c r="L92" i="4" s="1"/>
  <c r="AB85" i="4"/>
  <c r="L84" i="4"/>
  <c r="L90" i="4" s="1"/>
  <c r="L82" i="4"/>
  <c r="L89" i="4" s="1"/>
  <c r="T86" i="4"/>
  <c r="L85" i="4"/>
  <c r="AA41" i="4"/>
  <c r="AA42" i="4" s="1"/>
  <c r="AA43" i="4" s="1"/>
  <c r="AA44" i="4" s="1"/>
  <c r="AA45" i="4" s="1"/>
  <c r="AA46" i="4" s="1"/>
  <c r="AA47" i="4" s="1"/>
  <c r="AA48" i="4" s="1"/>
  <c r="AA49" i="4" s="1"/>
  <c r="AA50" i="4" s="1"/>
  <c r="AA51" i="4" s="1"/>
  <c r="AA52" i="4" s="1"/>
  <c r="AA53" i="4" s="1"/>
  <c r="AA54" i="4" s="1"/>
  <c r="AA55" i="4" s="1"/>
  <c r="AA56" i="4" s="1"/>
  <c r="AA57" i="4" s="1"/>
  <c r="AA58" i="4" s="1"/>
  <c r="AA59" i="4" s="1"/>
  <c r="AA60" i="4" s="1"/>
  <c r="AA61" i="4" s="1"/>
  <c r="AA62" i="4" s="1"/>
  <c r="AA63" i="4" s="1"/>
  <c r="AA64" i="4" s="1"/>
  <c r="AA65" i="4" s="1"/>
  <c r="AA66" i="4" s="1"/>
  <c r="AA67" i="4" s="1"/>
  <c r="AA68" i="4" s="1"/>
  <c r="AA69" i="4" s="1"/>
  <c r="AA70" i="4" s="1"/>
  <c r="W41" i="4"/>
  <c r="W42" i="4" s="1"/>
  <c r="W43" i="4" s="1"/>
  <c r="W44" i="4" s="1"/>
  <c r="W45" i="4" s="1"/>
  <c r="W46" i="4" s="1"/>
  <c r="W47" i="4" s="1"/>
  <c r="W48" i="4" s="1"/>
  <c r="W49" i="4" s="1"/>
  <c r="W50" i="4" s="1"/>
  <c r="W51" i="4" s="1"/>
  <c r="W52" i="4" s="1"/>
  <c r="W53" i="4" s="1"/>
  <c r="W54" i="4" s="1"/>
  <c r="W55" i="4" s="1"/>
  <c r="W56" i="4" s="1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W67" i="4" s="1"/>
  <c r="W68" i="4" s="1"/>
  <c r="W69" i="4" s="1"/>
  <c r="W70" i="4" s="1"/>
  <c r="S41" i="4"/>
  <c r="S42" i="4" s="1"/>
  <c r="S43" i="4" s="1"/>
  <c r="S44" i="4" s="1"/>
  <c r="S45" i="4" s="1"/>
  <c r="S46" i="4" s="1"/>
  <c r="S47" i="4" s="1"/>
  <c r="S48" i="4" s="1"/>
  <c r="S49" i="4" s="1"/>
  <c r="S50" i="4" s="1"/>
  <c r="S51" i="4" s="1"/>
  <c r="S52" i="4" s="1"/>
  <c r="S53" i="4" s="1"/>
  <c r="S54" i="4" s="1"/>
  <c r="S55" i="4" s="1"/>
  <c r="S56" i="4" s="1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S67" i="4" s="1"/>
  <c r="S68" i="4" s="1"/>
  <c r="S69" i="4" s="1"/>
  <c r="S70" i="4" s="1"/>
  <c r="O41" i="4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O67" i="4" s="1"/>
  <c r="O68" i="4" s="1"/>
  <c r="O69" i="4" s="1"/>
  <c r="O70" i="4" s="1"/>
  <c r="K41" i="4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G41" i="4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C41" i="4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AE39" i="4"/>
  <c r="C6" i="4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N5" i="4" s="1"/>
  <c r="N6" i="4" s="1"/>
  <c r="N7" i="4" s="1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R5" i="4" s="1"/>
  <c r="R6" i="4" s="1"/>
  <c r="R7" i="4" s="1"/>
  <c r="R8" i="4" s="1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V5" i="4" s="1"/>
  <c r="V6" i="4" s="1"/>
  <c r="V7" i="4" s="1"/>
  <c r="V8" i="4" s="1"/>
  <c r="V9" i="4" s="1"/>
  <c r="V10" i="4" s="1"/>
  <c r="V11" i="4" s="1"/>
  <c r="V12" i="4" s="1"/>
  <c r="V13" i="4" s="1"/>
  <c r="V14" i="4" s="1"/>
  <c r="V15" i="4" s="1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53" i="4" s="1"/>
  <c r="R54" i="4" s="1"/>
  <c r="R55" i="4" s="1"/>
  <c r="R56" i="4" s="1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R67" i="4" s="1"/>
  <c r="R68" i="4" s="1"/>
  <c r="R69" i="4" s="1"/>
  <c r="V40" i="4" s="1"/>
  <c r="V41" i="4" s="1"/>
  <c r="V42" i="4" s="1"/>
  <c r="V43" i="4" s="1"/>
  <c r="V44" i="4" s="1"/>
  <c r="V45" i="4" s="1"/>
  <c r="V46" i="4" s="1"/>
  <c r="V47" i="4" s="1"/>
  <c r="V48" i="4" s="1"/>
  <c r="V49" i="4" s="1"/>
  <c r="V50" i="4" s="1"/>
  <c r="V51" i="4" s="1"/>
  <c r="V52" i="4" s="1"/>
  <c r="V53" i="4" s="1"/>
  <c r="V54" i="4" s="1"/>
  <c r="V55" i="4" s="1"/>
  <c r="V56" i="4" s="1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V67" i="4" s="1"/>
  <c r="V68" i="4" s="1"/>
  <c r="V69" i="4" s="1"/>
  <c r="V70" i="4" s="1"/>
  <c r="Z40" i="4" s="1"/>
  <c r="Z41" i="4" s="1"/>
  <c r="Z42" i="4" s="1"/>
  <c r="Z43" i="4" s="1"/>
  <c r="Z44" i="4" s="1"/>
  <c r="Z45" i="4" s="1"/>
  <c r="Z46" i="4" s="1"/>
  <c r="Z47" i="4" s="1"/>
  <c r="Z48" i="4" s="1"/>
  <c r="Z49" i="4" s="1"/>
  <c r="Z50" i="4" s="1"/>
  <c r="Z51" i="4" s="1"/>
  <c r="Z52" i="4" s="1"/>
  <c r="Z53" i="4" s="1"/>
  <c r="Z54" i="4" s="1"/>
  <c r="Z55" i="4" s="1"/>
  <c r="Z56" i="4" s="1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Z67" i="4" s="1"/>
  <c r="Z68" i="4" s="1"/>
  <c r="Z69" i="4" s="1"/>
  <c r="Z70" i="4" s="1"/>
  <c r="AE4" i="4"/>
  <c r="L82" i="3"/>
  <c r="L89" i="3" s="1"/>
  <c r="AB93" i="6" l="1"/>
  <c r="AB86" i="4"/>
  <c r="L91" i="4"/>
  <c r="L93" i="4" s="1"/>
  <c r="L86" i="4"/>
  <c r="AE39" i="3"/>
  <c r="AE4" i="3"/>
  <c r="T86" i="3"/>
  <c r="AB85" i="3"/>
  <c r="L85" i="3"/>
  <c r="L84" i="3"/>
  <c r="L90" i="3" s="1"/>
  <c r="AB83" i="3"/>
  <c r="L92" i="3" s="1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N5" i="3" s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V5" i="3" s="1"/>
  <c r="V6" i="3" s="1"/>
  <c r="V7" i="3" s="1"/>
  <c r="V8" i="3" s="1"/>
  <c r="V9" i="3" s="1"/>
  <c r="V10" i="3" s="1"/>
  <c r="V11" i="3" s="1"/>
  <c r="V12" i="3" s="1"/>
  <c r="V13" i="3" s="1"/>
  <c r="V14" i="3" s="1"/>
  <c r="V15" i="3" s="1"/>
  <c r="V16" i="3" s="1"/>
  <c r="V17" i="3" s="1"/>
  <c r="V18" i="3" s="1"/>
  <c r="V19" i="3" s="1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V34" i="3" s="1"/>
  <c r="AA41" i="3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AA52" i="3" s="1"/>
  <c r="AA53" i="3" s="1"/>
  <c r="AA54" i="3" s="1"/>
  <c r="AA55" i="3" s="1"/>
  <c r="AA56" i="3" s="1"/>
  <c r="AA57" i="3" s="1"/>
  <c r="AA58" i="3" s="1"/>
  <c r="AA59" i="3" s="1"/>
  <c r="AA60" i="3" s="1"/>
  <c r="AA61" i="3" s="1"/>
  <c r="AA62" i="3" s="1"/>
  <c r="AA63" i="3" s="1"/>
  <c r="AA64" i="3" s="1"/>
  <c r="AA65" i="3" s="1"/>
  <c r="AA66" i="3" s="1"/>
  <c r="AA67" i="3" s="1"/>
  <c r="AA68" i="3" s="1"/>
  <c r="AA69" i="3" s="1"/>
  <c r="AA70" i="3" s="1"/>
  <c r="W41" i="3"/>
  <c r="W42" i="3" s="1"/>
  <c r="W43" i="3" s="1"/>
  <c r="W44" i="3" s="1"/>
  <c r="W45" i="3" s="1"/>
  <c r="W46" i="3" s="1"/>
  <c r="W47" i="3" s="1"/>
  <c r="W48" i="3" s="1"/>
  <c r="W49" i="3" s="1"/>
  <c r="W50" i="3" s="1"/>
  <c r="W51" i="3" s="1"/>
  <c r="W52" i="3" s="1"/>
  <c r="W53" i="3" s="1"/>
  <c r="W54" i="3" s="1"/>
  <c r="W55" i="3" s="1"/>
  <c r="W56" i="3" s="1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W67" i="3" s="1"/>
  <c r="W68" i="3" s="1"/>
  <c r="W69" i="3" s="1"/>
  <c r="W70" i="3" s="1"/>
  <c r="S41" i="3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O41" i="3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K41" i="3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G41" i="3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C41" i="3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AB86" i="3" l="1"/>
  <c r="AB93" i="4"/>
  <c r="L86" i="3"/>
  <c r="L91" i="3"/>
  <c r="L93" i="3" s="1"/>
  <c r="B40" i="3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V40" i="3" s="1"/>
  <c r="V41" i="3" s="1"/>
  <c r="V42" i="3" s="1"/>
  <c r="V43" i="3" s="1"/>
  <c r="V44" i="3" s="1"/>
  <c r="V45" i="3" s="1"/>
  <c r="V46" i="3" s="1"/>
  <c r="V47" i="3" s="1"/>
  <c r="V48" i="3" s="1"/>
  <c r="V49" i="3" s="1"/>
  <c r="V50" i="3" s="1"/>
  <c r="V51" i="3" s="1"/>
  <c r="V52" i="3" s="1"/>
  <c r="V53" i="3" s="1"/>
  <c r="V54" i="3" s="1"/>
  <c r="V55" i="3" s="1"/>
  <c r="V56" i="3" s="1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V67" i="3" s="1"/>
  <c r="V68" i="3" s="1"/>
  <c r="V69" i="3" s="1"/>
  <c r="V70" i="3" s="1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2" i="3" s="1"/>
  <c r="Z53" i="3" s="1"/>
  <c r="Z54" i="3" s="1"/>
  <c r="Z55" i="3" s="1"/>
  <c r="Z56" i="3" s="1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Z67" i="3" s="1"/>
  <c r="Z68" i="3" s="1"/>
  <c r="Z69" i="3" s="1"/>
  <c r="Z70" i="3" s="1"/>
  <c r="AA41" i="2"/>
  <c r="AA42" i="2" s="1"/>
  <c r="AA43" i="2" s="1"/>
  <c r="AA44" i="2" s="1"/>
  <c r="AA45" i="2" s="1"/>
  <c r="AA46" i="2" s="1"/>
  <c r="AA47" i="2" s="1"/>
  <c r="AA48" i="2" s="1"/>
  <c r="AA49" i="2" s="1"/>
  <c r="AA50" i="2" s="1"/>
  <c r="AA51" i="2" s="1"/>
  <c r="AA52" i="2" s="1"/>
  <c r="AA53" i="2" s="1"/>
  <c r="AA54" i="2" s="1"/>
  <c r="AA55" i="2" s="1"/>
  <c r="AA56" i="2" s="1"/>
  <c r="AA57" i="2" s="1"/>
  <c r="AA58" i="2" s="1"/>
  <c r="AA59" i="2" s="1"/>
  <c r="AA60" i="2" s="1"/>
  <c r="AA61" i="2" s="1"/>
  <c r="AA62" i="2" s="1"/>
  <c r="AA63" i="2" s="1"/>
  <c r="AA64" i="2" s="1"/>
  <c r="AA65" i="2" s="1"/>
  <c r="AA66" i="2" s="1"/>
  <c r="AA67" i="2" s="1"/>
  <c r="AA68" i="2" s="1"/>
  <c r="AA69" i="2" s="1"/>
  <c r="AA70" i="2" s="1"/>
  <c r="W41" i="2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S41" i="2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O41" i="2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K41" i="2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G41" i="2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C41" i="2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B40" i="2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V67" i="2" s="1"/>
  <c r="V68" i="2" s="1"/>
  <c r="V69" i="2" s="1"/>
  <c r="V70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Z70" i="2" s="1"/>
  <c r="AB93" i="3" l="1"/>
</calcChain>
</file>

<file path=xl/sharedStrings.xml><?xml version="1.0" encoding="utf-8"?>
<sst xmlns="http://schemas.openxmlformats.org/spreadsheetml/2006/main" count="3300" uniqueCount="197">
  <si>
    <t>1. halvår</t>
  </si>
  <si>
    <t>Version 1</t>
  </si>
  <si>
    <t>januar</t>
  </si>
  <si>
    <t>februar</t>
  </si>
  <si>
    <t>marts</t>
  </si>
  <si>
    <t>april</t>
  </si>
  <si>
    <t>maj</t>
  </si>
  <si>
    <t>juni</t>
  </si>
  <si>
    <t>ti</t>
  </si>
  <si>
    <t>Nytårsdag</t>
  </si>
  <si>
    <t>u+md.Inspek.</t>
  </si>
  <si>
    <t>u.inspek.</t>
  </si>
  <si>
    <t>grundlovs.dg</t>
  </si>
  <si>
    <t>Skærtorsdag</t>
  </si>
  <si>
    <t>Brugermøde</t>
  </si>
  <si>
    <t>MID</t>
  </si>
  <si>
    <t>MID - u.inspek.</t>
  </si>
  <si>
    <t>2. halvår</t>
  </si>
  <si>
    <t>juli</t>
  </si>
  <si>
    <t>august</t>
  </si>
  <si>
    <t>september</t>
  </si>
  <si>
    <t>oktober</t>
  </si>
  <si>
    <t>november</t>
  </si>
  <si>
    <t>december</t>
  </si>
  <si>
    <t>Harding Kristensen</t>
  </si>
  <si>
    <t>Carl Agner Pedersen</t>
  </si>
  <si>
    <t>EKVH  er lukket</t>
  </si>
  <si>
    <t>Alice Larsen</t>
  </si>
  <si>
    <t>Brian Frederiksen</t>
  </si>
  <si>
    <t>Christian Larsen</t>
  </si>
  <si>
    <t>Hver vagt inbefatter daglig inspektion. Herudover uge- (U) og månedlig inspektion (md) som angivet på plan. Inspektion udføres som beskrevet i Flypladshåndbogen.</t>
  </si>
  <si>
    <t>Langfredag</t>
  </si>
  <si>
    <t>Pinsedag</t>
  </si>
  <si>
    <t>o</t>
  </si>
  <si>
    <t>Vagtplan for EKVH Vesthimmerlands Flyveplads 2020</t>
  </si>
  <si>
    <t>januar 2021</t>
  </si>
  <si>
    <t>2.Påskedag</t>
  </si>
  <si>
    <t>St.Bededag</t>
  </si>
  <si>
    <t>MID - Kr.himmelfart</t>
  </si>
  <si>
    <t>2.Pinsedag</t>
  </si>
  <si>
    <t>NJFK</t>
  </si>
  <si>
    <t>l</t>
  </si>
  <si>
    <t>s</t>
  </si>
  <si>
    <t>f</t>
  </si>
  <si>
    <t>m</t>
  </si>
  <si>
    <t>to</t>
  </si>
  <si>
    <t/>
  </si>
  <si>
    <t>Torben N. Matzen</t>
  </si>
  <si>
    <t>Jens Bonderup Kjeldsen</t>
  </si>
  <si>
    <t>Lars Hestehave</t>
  </si>
  <si>
    <t>Heidi Gautesen Møller</t>
  </si>
  <si>
    <t>Søren Due-Hansen</t>
  </si>
  <si>
    <t>Troels Jessen</t>
  </si>
  <si>
    <t>Vagtplan for EKVH Vesthimmerlands Flyveplads 2021</t>
  </si>
  <si>
    <t>januar 2022</t>
  </si>
  <si>
    <r>
      <rPr>
        <sz val="8"/>
        <color theme="1"/>
        <rFont val="Calibri"/>
        <family val="2"/>
        <scheme val="minor"/>
      </rPr>
      <t>MID</t>
    </r>
    <r>
      <rPr>
        <sz val="11"/>
        <color theme="1"/>
        <rFont val="Calibri"/>
        <family val="2"/>
        <scheme val="minor"/>
      </rPr>
      <t xml:space="preserve"> - u.inspek.</t>
    </r>
  </si>
  <si>
    <t>Kr.himmelfart</t>
  </si>
  <si>
    <t>1. juledag</t>
  </si>
  <si>
    <t>2. juledag</t>
  </si>
  <si>
    <t>Kontroltælling</t>
  </si>
  <si>
    <t>Motor</t>
  </si>
  <si>
    <t>Svæve</t>
  </si>
  <si>
    <t>Faldskærm</t>
  </si>
  <si>
    <t>Andet</t>
  </si>
  <si>
    <t>Samlet</t>
  </si>
  <si>
    <t>Vagtplan for EKVH Vesthimmerlands Flyveplads 2022</t>
  </si>
  <si>
    <t>januar 2023</t>
  </si>
  <si>
    <t>u.inspek. Langfre.</t>
  </si>
  <si>
    <t>u+md.Inspek. Grl.dg</t>
  </si>
  <si>
    <t>Version 2</t>
  </si>
  <si>
    <t>Ved planlægning af 2023 husk da:</t>
  </si>
  <si>
    <t>Vagtplan for EKVH Vesthimmerlands Flyveplads 2023</t>
  </si>
  <si>
    <t>Heidi skal have ulige uger - som i denne plan</t>
  </si>
  <si>
    <t xml:space="preserve">CAP er i udlandet i juni+juli 2023. Han kan tage en vagt i marts hvor han i 2022 planen ikke har vagt (Er ændret i denne 2023 plan), og gerne en ekstra i oktober måned, for at få det til at gå op med hans normale antal vagtdage. </t>
  </si>
  <si>
    <t>Hør Troels, om han kan bytte sin oktobervagt med CAPs juli vagt?</t>
  </si>
  <si>
    <t>januar 2024</t>
  </si>
  <si>
    <t xml:space="preserve"> Langfredag</t>
  </si>
  <si>
    <t>Grundlovsdag</t>
  </si>
  <si>
    <t>HSK</t>
  </si>
  <si>
    <t>9866 1661</t>
  </si>
  <si>
    <t>2335 5593</t>
  </si>
  <si>
    <t>2277 9061</t>
  </si>
  <si>
    <t>5193 1391</t>
  </si>
  <si>
    <t>2814 4210</t>
  </si>
  <si>
    <t>4055 2424</t>
  </si>
  <si>
    <t>9862 4011</t>
  </si>
  <si>
    <t>2019 3265</t>
  </si>
  <si>
    <t>2947 7788</t>
  </si>
  <si>
    <t>9320 3045</t>
  </si>
  <si>
    <t>4016 7737</t>
  </si>
  <si>
    <t>9866 1414</t>
  </si>
  <si>
    <t>Aviator - svæveflyveklub</t>
  </si>
  <si>
    <t>NJFK - Nordjysk Faldskærmsklub</t>
  </si>
  <si>
    <t>Motorflyveklubben Himmerland</t>
  </si>
  <si>
    <t>Pilot</t>
  </si>
  <si>
    <t>Maskinfabrikken Reka</t>
  </si>
  <si>
    <t>x</t>
  </si>
  <si>
    <t>januar 2025</t>
  </si>
  <si>
    <t>Vagtplan for EKVH Vesthimmerlands Flyveplads 2024</t>
  </si>
  <si>
    <t>Vagtplan for EKVH Vesthimmerlands Flyveplads 2025</t>
  </si>
  <si>
    <t>januar 2026</t>
  </si>
  <si>
    <t>Onsdag 1. januar</t>
  </si>
  <si>
    <t>Torsdag 17. april</t>
  </si>
  <si>
    <t>Fredag 18. april</t>
  </si>
  <si>
    <t>Søndag 20. april</t>
  </si>
  <si>
    <t>Påskedag</t>
  </si>
  <si>
    <t>Mandag 21. april</t>
  </si>
  <si>
    <t>2. påskedag</t>
  </si>
  <si>
    <t>Torsdag 1. maj</t>
  </si>
  <si>
    <t>Første maj</t>
  </si>
  <si>
    <t>Torsdag 29. maj</t>
  </si>
  <si>
    <t>Kristi himmelfartsdag</t>
  </si>
  <si>
    <t>Torsdag 5. juni</t>
  </si>
  <si>
    <t>Søndag 8. juni</t>
  </si>
  <si>
    <t>Mandag 9. juni</t>
  </si>
  <si>
    <t>2. pinsedag</t>
  </si>
  <si>
    <t>Onsdag 24. december</t>
  </si>
  <si>
    <t>Juleaften</t>
  </si>
  <si>
    <t>Torsdag 25. december</t>
  </si>
  <si>
    <t>Juledag</t>
  </si>
  <si>
    <t>Fredag 26. december</t>
  </si>
  <si>
    <t>Onsdag 31. december</t>
  </si>
  <si>
    <t>Nytårsaften</t>
  </si>
  <si>
    <t>sommertid</t>
  </si>
  <si>
    <t>Slut</t>
  </si>
  <si>
    <t>Ins</t>
  </si>
  <si>
    <t>U</t>
  </si>
  <si>
    <t>Inspektørnumre</t>
  </si>
  <si>
    <t>Kort registreret</t>
  </si>
  <si>
    <t>Aviator 2</t>
  </si>
  <si>
    <t>Aviator 4</t>
  </si>
  <si>
    <t>Aviator 3</t>
  </si>
  <si>
    <t>Finn Hovgaard</t>
  </si>
  <si>
    <t>1.halvår</t>
  </si>
  <si>
    <t>2.halvår</t>
  </si>
  <si>
    <t>Dage på årets plan ekskl. Kommende januar i alt:</t>
  </si>
  <si>
    <t>januar kommende år</t>
  </si>
  <si>
    <t>1.</t>
  </si>
  <si>
    <t>EKVH</t>
  </si>
  <si>
    <t>Harding</t>
  </si>
  <si>
    <t>Alice</t>
  </si>
  <si>
    <t>Heidi</t>
  </si>
  <si>
    <t>Lars</t>
  </si>
  <si>
    <t>Jens</t>
  </si>
  <si>
    <t>Torben</t>
  </si>
  <si>
    <t>Troels</t>
  </si>
  <si>
    <t>Søren</t>
  </si>
  <si>
    <t>Carl Agner</t>
  </si>
  <si>
    <t>Brian</t>
  </si>
  <si>
    <t>Christian</t>
  </si>
  <si>
    <t>jfl</t>
  </si>
  <si>
    <t>Finn</t>
  </si>
  <si>
    <t>Aviator 5</t>
  </si>
  <si>
    <t>MFKHim.</t>
  </si>
  <si>
    <t>Aviator</t>
  </si>
  <si>
    <t>Tidl</t>
  </si>
  <si>
    <t>Nu</t>
  </si>
  <si>
    <t>Aviator 1</t>
  </si>
  <si>
    <t>NJFK NY</t>
  </si>
  <si>
    <t>Inspektørdag</t>
  </si>
  <si>
    <t>Ref</t>
  </si>
  <si>
    <t>ref 1.</t>
  </si>
  <si>
    <t>Ref.2</t>
  </si>
  <si>
    <t>dif</t>
  </si>
  <si>
    <t>ok</t>
  </si>
  <si>
    <t>.+=mgl - -=overskud</t>
  </si>
  <si>
    <t>Dif.1</t>
  </si>
  <si>
    <t>Dif.2</t>
  </si>
  <si>
    <t>rest/50%</t>
  </si>
  <si>
    <t>365=</t>
  </si>
  <si>
    <t>.+</t>
  </si>
  <si>
    <t>Plan 2025-2 er med forslag for inspektør 21, 22 og 23. I 2025-3 er alt ændret til inspektør 20, og vi afventer udspil fra Aviator</t>
  </si>
  <si>
    <t>HENRIK</t>
  </si>
  <si>
    <t>TABITTA</t>
  </si>
  <si>
    <t>ERIK</t>
  </si>
  <si>
    <t>Harding Kristensen, 98661661</t>
  </si>
  <si>
    <t>Alice Larsen, 23355593</t>
  </si>
  <si>
    <t>Heidi Gautesen Møller, 51931391</t>
  </si>
  <si>
    <t>Carl Agner Pedersen, 22779061</t>
  </si>
  <si>
    <t>Henrik Madsen, 40240959</t>
  </si>
  <si>
    <t>PV</t>
  </si>
  <si>
    <t>Torben N. Matzen, 20193265</t>
  </si>
  <si>
    <t>Christian Larsen, 98624011</t>
  </si>
  <si>
    <t>Søren Due-Hansen, 28144210</t>
  </si>
  <si>
    <t>Jens Bonderup Kjeldsen, 40552424</t>
  </si>
  <si>
    <t>Tabitta Raal, 24927463</t>
  </si>
  <si>
    <t>Erik Christenen, 21677206</t>
  </si>
  <si>
    <t>Finn Hovgaard, 40203226</t>
  </si>
  <si>
    <t>Troels Jessen, 40167737</t>
  </si>
  <si>
    <t>Lars Hestehave, 93203045</t>
  </si>
  <si>
    <t>Charlotte Jakobsen, 22436737</t>
  </si>
  <si>
    <t>Allan Pedesen, 30328731</t>
  </si>
  <si>
    <t>Henrik Grøn Jensen, 51588049</t>
  </si>
  <si>
    <t>Kent Vestergaard</t>
  </si>
  <si>
    <t>VHK</t>
  </si>
  <si>
    <t>Peter Noordzij, 40684163, afløser</t>
  </si>
  <si>
    <t>Bjarne Nielsen, 5158057, afløser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</si>
</sst>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87F0"/>
      <name val="Calibri"/>
      <family val="2"/>
      <scheme val="minor"/>
    </font>
    <font>
      <b/>
      <sz val="11"/>
      <color rgb="FF9966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87F0"/>
        <bgColor indexed="64"/>
      </patternFill>
    </fill>
    <fill>
      <patternFill patternType="solid">
        <fgColor rgb="FFFFEBA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12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rgb="FFFF000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/>
      <top style="mediumDashed">
        <color rgb="FFFF0000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9">
    <xf numFmtId="0" fontId="0" fillId="0" borderId="0" xfId="0"/>
    <xf numFmtId="0" fontId="3" fillId="0" borderId="0" xfId="0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6" xfId="0" applyBorder="1"/>
    <xf numFmtId="0" fontId="0" fillId="0" borderId="7" xfId="0" applyBorder="1"/>
    <xf numFmtId="0" fontId="0" fillId="2" borderId="0" xfId="0" applyFill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2" fillId="4" borderId="0" xfId="0" applyFont="1" applyFill="1"/>
    <xf numFmtId="0" fontId="0" fillId="0" borderId="12" xfId="0" applyBorder="1"/>
    <xf numFmtId="0" fontId="0" fillId="0" borderId="14" xfId="0" applyBorder="1"/>
    <xf numFmtId="0" fontId="0" fillId="5" borderId="15" xfId="0" applyFill="1" applyBorder="1"/>
    <xf numFmtId="0" fontId="0" fillId="0" borderId="16" xfId="0" applyBorder="1"/>
    <xf numFmtId="0" fontId="0" fillId="0" borderId="18" xfId="0" applyBorder="1"/>
    <xf numFmtId="0" fontId="0" fillId="5" borderId="18" xfId="0" applyFill="1" applyBorder="1"/>
    <xf numFmtId="0" fontId="0" fillId="0" borderId="19" xfId="0" applyBorder="1"/>
    <xf numFmtId="0" fontId="0" fillId="0" borderId="17" xfId="0" applyBorder="1"/>
    <xf numFmtId="0" fontId="0" fillId="6" borderId="15" xfId="0" applyFill="1" applyBorder="1"/>
    <xf numFmtId="0" fontId="0" fillId="0" borderId="21" xfId="0" applyBorder="1"/>
    <xf numFmtId="0" fontId="0" fillId="2" borderId="18" xfId="0" applyFill="1" applyBorder="1"/>
    <xf numFmtId="0" fontId="0" fillId="0" borderId="22" xfId="0" applyBorder="1"/>
    <xf numFmtId="0" fontId="0" fillId="0" borderId="15" xfId="0" applyBorder="1"/>
    <xf numFmtId="0" fontId="0" fillId="0" borderId="24" xfId="0" applyBorder="1"/>
    <xf numFmtId="0" fontId="0" fillId="0" borderId="25" xfId="0" applyBorder="1"/>
    <xf numFmtId="0" fontId="0" fillId="3" borderId="26" xfId="0" applyFill="1" applyBorder="1"/>
    <xf numFmtId="0" fontId="0" fillId="0" borderId="27" xfId="0" applyBorder="1"/>
    <xf numFmtId="0" fontId="0" fillId="0" borderId="29" xfId="0" applyBorder="1"/>
    <xf numFmtId="0" fontId="0" fillId="2" borderId="29" xfId="0" applyFill="1" applyBorder="1"/>
    <xf numFmtId="0" fontId="0" fillId="5" borderId="30" xfId="0" applyFill="1" applyBorder="1"/>
    <xf numFmtId="0" fontId="0" fillId="0" borderId="26" xfId="0" applyBorder="1"/>
    <xf numFmtId="0" fontId="0" fillId="3" borderId="17" xfId="0" applyFill="1" applyBorder="1"/>
    <xf numFmtId="0" fontId="0" fillId="6" borderId="18" xfId="0" applyFill="1" applyBorder="1"/>
    <xf numFmtId="0" fontId="0" fillId="3" borderId="32" xfId="0" applyFill="1" applyBorder="1"/>
    <xf numFmtId="0" fontId="4" fillId="5" borderId="27" xfId="0" applyFont="1" applyFill="1" applyBorder="1"/>
    <xf numFmtId="0" fontId="0" fillId="2" borderId="15" xfId="0" applyFill="1" applyBorder="1"/>
    <xf numFmtId="0" fontId="0" fillId="6" borderId="30" xfId="0" applyFill="1" applyBorder="1"/>
    <xf numFmtId="0" fontId="0" fillId="0" borderId="32" xfId="0" applyBorder="1"/>
    <xf numFmtId="0" fontId="0" fillId="0" borderId="34" xfId="0" applyBorder="1"/>
    <xf numFmtId="0" fontId="0" fillId="5" borderId="29" xfId="0" applyFill="1" applyBorder="1"/>
    <xf numFmtId="0" fontId="0" fillId="0" borderId="35" xfId="0" applyBorder="1"/>
    <xf numFmtId="0" fontId="0" fillId="7" borderId="15" xfId="0" applyFill="1" applyBorder="1"/>
    <xf numFmtId="0" fontId="0" fillId="0" borderId="38" xfId="0" applyBorder="1"/>
    <xf numFmtId="0" fontId="0" fillId="0" borderId="40" xfId="0" applyBorder="1"/>
    <xf numFmtId="0" fontId="0" fillId="2" borderId="30" xfId="0" applyFill="1" applyBorder="1"/>
    <xf numFmtId="0" fontId="0" fillId="7" borderId="18" xfId="0" applyFill="1" applyBorder="1"/>
    <xf numFmtId="0" fontId="0" fillId="8" borderId="15" xfId="0" applyFill="1" applyBorder="1"/>
    <xf numFmtId="0" fontId="0" fillId="8" borderId="30" xfId="0" applyFill="1" applyBorder="1"/>
    <xf numFmtId="0" fontId="4" fillId="2" borderId="15" xfId="0" applyFont="1" applyFill="1" applyBorder="1"/>
    <xf numFmtId="0" fontId="0" fillId="6" borderId="0" xfId="0" applyFill="1"/>
    <xf numFmtId="0" fontId="0" fillId="9" borderId="27" xfId="0" applyFill="1" applyBorder="1"/>
    <xf numFmtId="0" fontId="0" fillId="9" borderId="30" xfId="0" applyFill="1" applyBorder="1"/>
    <xf numFmtId="0" fontId="0" fillId="8" borderId="27" xfId="0" applyFill="1" applyBorder="1"/>
    <xf numFmtId="0" fontId="0" fillId="7" borderId="30" xfId="0" applyFill="1" applyBorder="1"/>
    <xf numFmtId="0" fontId="0" fillId="9" borderId="15" xfId="0" applyFill="1" applyBorder="1"/>
    <xf numFmtId="0" fontId="0" fillId="0" borderId="41" xfId="0" applyBorder="1"/>
    <xf numFmtId="0" fontId="0" fillId="0" borderId="43" xfId="0" applyBorder="1"/>
    <xf numFmtId="0" fontId="0" fillId="5" borderId="27" xfId="0" applyFill="1" applyBorder="1"/>
    <xf numFmtId="0" fontId="0" fillId="0" borderId="44" xfId="0" applyBorder="1"/>
    <xf numFmtId="0" fontId="0" fillId="9" borderId="29" xfId="0" applyFill="1" applyBorder="1"/>
    <xf numFmtId="0" fontId="0" fillId="0" borderId="46" xfId="0" applyBorder="1"/>
    <xf numFmtId="0" fontId="0" fillId="2" borderId="27" xfId="0" applyFill="1" applyBorder="1"/>
    <xf numFmtId="0" fontId="0" fillId="0" borderId="47" xfId="0" applyBorder="1"/>
    <xf numFmtId="0" fontId="0" fillId="7" borderId="27" xfId="0" applyFill="1" applyBorder="1"/>
    <xf numFmtId="0" fontId="0" fillId="0" borderId="48" xfId="0" applyBorder="1"/>
    <xf numFmtId="0" fontId="0" fillId="6" borderId="27" xfId="0" applyFill="1" applyBorder="1"/>
    <xf numFmtId="0" fontId="0" fillId="0" borderId="49" xfId="0" applyBorder="1"/>
    <xf numFmtId="0" fontId="0" fillId="0" borderId="30" xfId="0" applyBorder="1"/>
    <xf numFmtId="0" fontId="0" fillId="0" borderId="51" xfId="0" applyBorder="1"/>
    <xf numFmtId="0" fontId="0" fillId="0" borderId="52" xfId="0" applyBorder="1"/>
    <xf numFmtId="0" fontId="0" fillId="5" borderId="52" xfId="0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5" borderId="0" xfId="0" applyFill="1"/>
    <xf numFmtId="0" fontId="0" fillId="0" borderId="42" xfId="0" applyBorder="1"/>
    <xf numFmtId="0" fontId="0" fillId="0" borderId="61" xfId="0" applyBorder="1"/>
    <xf numFmtId="0" fontId="0" fillId="0" borderId="63" xfId="0" applyBorder="1"/>
    <xf numFmtId="0" fontId="2" fillId="4" borderId="27" xfId="0" applyFont="1" applyFill="1" applyBorder="1"/>
    <xf numFmtId="0" fontId="0" fillId="7" borderId="0" xfId="0" applyFill="1"/>
    <xf numFmtId="0" fontId="0" fillId="9" borderId="0" xfId="0" applyFill="1"/>
    <xf numFmtId="0" fontId="0" fillId="6" borderId="29" xfId="0" applyFill="1" applyBorder="1"/>
    <xf numFmtId="0" fontId="0" fillId="0" borderId="64" xfId="0" applyBorder="1"/>
    <xf numFmtId="0" fontId="0" fillId="0" borderId="65" xfId="0" applyBorder="1"/>
    <xf numFmtId="0" fontId="5" fillId="5" borderId="15" xfId="0" applyFont="1" applyFill="1" applyBorder="1"/>
    <xf numFmtId="0" fontId="0" fillId="4" borderId="15" xfId="0" applyFill="1" applyBorder="1"/>
    <xf numFmtId="0" fontId="0" fillId="9" borderId="62" xfId="0" applyFill="1" applyBorder="1"/>
    <xf numFmtId="0" fontId="0" fillId="6" borderId="61" xfId="0" applyFill="1" applyBorder="1"/>
    <xf numFmtId="0" fontId="0" fillId="0" borderId="66" xfId="0" applyBorder="1"/>
    <xf numFmtId="0" fontId="0" fillId="6" borderId="55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3" borderId="54" xfId="0" applyFill="1" applyBorder="1"/>
    <xf numFmtId="0" fontId="0" fillId="4" borderId="55" xfId="0" applyFill="1" applyBorder="1"/>
    <xf numFmtId="0" fontId="0" fillId="0" borderId="70" xfId="0" applyBorder="1"/>
    <xf numFmtId="0" fontId="0" fillId="4" borderId="0" xfId="0" applyFill="1"/>
    <xf numFmtId="0" fontId="0" fillId="8" borderId="0" xfId="0" applyFill="1"/>
    <xf numFmtId="0" fontId="0" fillId="0" borderId="10" xfId="0" applyBorder="1"/>
    <xf numFmtId="0" fontId="0" fillId="3" borderId="13" xfId="0" applyFill="1" applyBorder="1"/>
    <xf numFmtId="0" fontId="0" fillId="3" borderId="71" xfId="0" applyFill="1" applyBorder="1"/>
    <xf numFmtId="0" fontId="0" fillId="0" borderId="72" xfId="0" applyBorder="1"/>
    <xf numFmtId="0" fontId="0" fillId="0" borderId="20" xfId="0" applyBorder="1"/>
    <xf numFmtId="0" fontId="0" fillId="0" borderId="23" xfId="0" applyBorder="1"/>
    <xf numFmtId="0" fontId="0" fillId="3" borderId="28" xfId="0" applyFill="1" applyBorder="1"/>
    <xf numFmtId="0" fontId="0" fillId="3" borderId="24" xfId="0" applyFill="1" applyBorder="1"/>
    <xf numFmtId="0" fontId="0" fillId="3" borderId="50" xfId="0" applyFill="1" applyBorder="1"/>
    <xf numFmtId="0" fontId="0" fillId="3" borderId="23" xfId="0" applyFill="1" applyBorder="1"/>
    <xf numFmtId="0" fontId="0" fillId="3" borderId="31" xfId="0" applyFill="1" applyBorder="1"/>
    <xf numFmtId="0" fontId="0" fillId="3" borderId="33" xfId="0" applyFill="1" applyBorder="1"/>
    <xf numFmtId="0" fontId="0" fillId="0" borderId="36" xfId="0" applyBorder="1"/>
    <xf numFmtId="0" fontId="0" fillId="0" borderId="39" xfId="0" applyBorder="1"/>
    <xf numFmtId="0" fontId="0" fillId="8" borderId="29" xfId="0" applyFill="1" applyBorder="1"/>
    <xf numFmtId="0" fontId="4" fillId="5" borderId="15" xfId="0" applyFont="1" applyFill="1" applyBorder="1"/>
    <xf numFmtId="0" fontId="0" fillId="2" borderId="20" xfId="0" applyFill="1" applyBorder="1"/>
    <xf numFmtId="0" fontId="0" fillId="3" borderId="41" xfId="0" applyFill="1" applyBorder="1"/>
    <xf numFmtId="0" fontId="0" fillId="3" borderId="45" xfId="0" applyFill="1" applyBorder="1"/>
    <xf numFmtId="0" fontId="0" fillId="2" borderId="26" xfId="0" applyFill="1" applyBorder="1"/>
    <xf numFmtId="0" fontId="0" fillId="0" borderId="73" xfId="0" applyBorder="1"/>
    <xf numFmtId="0" fontId="0" fillId="5" borderId="55" xfId="0" applyFill="1" applyBorder="1"/>
    <xf numFmtId="0" fontId="0" fillId="9" borderId="52" xfId="0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0" fillId="3" borderId="74" xfId="0" applyFill="1" applyBorder="1"/>
    <xf numFmtId="0" fontId="0" fillId="0" borderId="62" xfId="0" applyBorder="1"/>
    <xf numFmtId="0" fontId="0" fillId="0" borderId="31" xfId="0" applyBorder="1"/>
    <xf numFmtId="0" fontId="0" fillId="3" borderId="75" xfId="0" applyFill="1" applyBorder="1"/>
    <xf numFmtId="0" fontId="0" fillId="3" borderId="76" xfId="0" applyFill="1" applyBorder="1"/>
    <xf numFmtId="0" fontId="0" fillId="0" borderId="77" xfId="0" applyBorder="1"/>
    <xf numFmtId="0" fontId="0" fillId="0" borderId="37" xfId="0" applyBorder="1"/>
    <xf numFmtId="0" fontId="0" fillId="6" borderId="52" xfId="0" applyFill="1" applyBorder="1"/>
    <xf numFmtId="0" fontId="0" fillId="0" borderId="78" xfId="0" applyBorder="1"/>
    <xf numFmtId="0" fontId="0" fillId="3" borderId="69" xfId="0" applyFill="1" applyBorder="1"/>
    <xf numFmtId="0" fontId="0" fillId="9" borderId="55" xfId="0" applyFill="1" applyBorder="1"/>
    <xf numFmtId="0" fontId="0" fillId="10" borderId="18" xfId="0" applyFill="1" applyBorder="1"/>
    <xf numFmtId="0" fontId="0" fillId="10" borderId="15" xfId="0" applyFill="1" applyBorder="1"/>
    <xf numFmtId="0" fontId="0" fillId="11" borderId="15" xfId="0" applyFill="1" applyBorder="1"/>
    <xf numFmtId="0" fontId="0" fillId="12" borderId="18" xfId="0" applyFill="1" applyBorder="1"/>
    <xf numFmtId="0" fontId="0" fillId="10" borderId="27" xfId="0" applyFill="1" applyBorder="1"/>
    <xf numFmtId="0" fontId="0" fillId="13" borderId="18" xfId="0" applyFill="1" applyBorder="1"/>
    <xf numFmtId="0" fontId="0" fillId="13" borderId="15" xfId="0" applyFill="1" applyBorder="1"/>
    <xf numFmtId="0" fontId="0" fillId="13" borderId="27" xfId="0" applyFill="1" applyBorder="1"/>
    <xf numFmtId="0" fontId="0" fillId="14" borderId="0" xfId="0" applyFill="1"/>
    <xf numFmtId="0" fontId="0" fillId="12" borderId="0" xfId="0" applyFill="1"/>
    <xf numFmtId="0" fontId="0" fillId="11" borderId="0" xfId="0" applyFill="1"/>
    <xf numFmtId="0" fontId="0" fillId="10" borderId="0" xfId="0" applyFill="1"/>
    <xf numFmtId="0" fontId="0" fillId="13" borderId="0" xfId="0" applyFill="1"/>
    <xf numFmtId="14" fontId="0" fillId="0" borderId="0" xfId="0" applyNumberFormat="1" applyAlignment="1">
      <alignment horizontal="right"/>
    </xf>
    <xf numFmtId="16" fontId="0" fillId="0" borderId="0" xfId="0" applyNumberFormat="1"/>
    <xf numFmtId="0" fontId="0" fillId="14" borderId="15" xfId="0" applyFill="1" applyBorder="1"/>
    <xf numFmtId="0" fontId="0" fillId="14" borderId="27" xfId="0" applyFill="1" applyBorder="1"/>
    <xf numFmtId="0" fontId="4" fillId="9" borderId="15" xfId="0" applyFont="1" applyFill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0" fillId="4" borderId="30" xfId="0" applyFill="1" applyBorder="1"/>
    <xf numFmtId="0" fontId="0" fillId="15" borderId="0" xfId="0" applyFill="1"/>
    <xf numFmtId="0" fontId="0" fillId="16" borderId="0" xfId="0" applyFill="1"/>
    <xf numFmtId="0" fontId="0" fillId="16" borderId="82" xfId="0" applyFill="1" applyBorder="1"/>
    <xf numFmtId="0" fontId="0" fillId="15" borderId="82" xfId="0" applyFill="1" applyBorder="1"/>
    <xf numFmtId="0" fontId="0" fillId="3" borderId="37" xfId="0" applyFill="1" applyBorder="1"/>
    <xf numFmtId="0" fontId="4" fillId="9" borderId="29" xfId="0" applyFont="1" applyFill="1" applyBorder="1"/>
    <xf numFmtId="0" fontId="0" fillId="10" borderId="30" xfId="0" applyFill="1" applyBorder="1"/>
    <xf numFmtId="0" fontId="0" fillId="0" borderId="83" xfId="0" applyBorder="1"/>
    <xf numFmtId="0" fontId="2" fillId="4" borderId="14" xfId="0" applyFont="1" applyFill="1" applyBorder="1"/>
    <xf numFmtId="0" fontId="0" fillId="0" borderId="84" xfId="0" applyBorder="1"/>
    <xf numFmtId="0" fontId="0" fillId="0" borderId="13" xfId="0" applyBorder="1"/>
    <xf numFmtId="0" fontId="0" fillId="0" borderId="85" xfId="0" applyBorder="1"/>
    <xf numFmtId="0" fontId="0" fillId="5" borderId="14" xfId="0" applyFill="1" applyBorder="1"/>
    <xf numFmtId="0" fontId="0" fillId="0" borderId="86" xfId="0" applyBorder="1"/>
    <xf numFmtId="0" fontId="0" fillId="3" borderId="85" xfId="0" applyFill="1" applyBorder="1"/>
    <xf numFmtId="0" fontId="0" fillId="0" borderId="87" xfId="0" applyBorder="1"/>
    <xf numFmtId="0" fontId="0" fillId="3" borderId="66" xfId="0" applyFill="1" applyBorder="1"/>
    <xf numFmtId="0" fontId="0" fillId="0" borderId="88" xfId="0" applyBorder="1"/>
    <xf numFmtId="0" fontId="0" fillId="0" borderId="89" xfId="0" applyBorder="1"/>
    <xf numFmtId="0" fontId="0" fillId="5" borderId="89" xfId="0" applyFill="1" applyBorder="1"/>
    <xf numFmtId="0" fontId="0" fillId="0" borderId="90" xfId="0" applyBorder="1"/>
    <xf numFmtId="0" fontId="0" fillId="14" borderId="18" xfId="0" applyFill="1" applyBorder="1"/>
    <xf numFmtId="0" fontId="0" fillId="3" borderId="92" xfId="0" applyFill="1" applyBorder="1"/>
    <xf numFmtId="0" fontId="0" fillId="0" borderId="93" xfId="0" applyBorder="1"/>
    <xf numFmtId="0" fontId="0" fillId="0" borderId="94" xfId="0" applyBorder="1"/>
    <xf numFmtId="0" fontId="0" fillId="17" borderId="18" xfId="0" applyFill="1" applyBorder="1"/>
    <xf numFmtId="0" fontId="0" fillId="17" borderId="15" xfId="0" applyFill="1" applyBorder="1"/>
    <xf numFmtId="0" fontId="0" fillId="17" borderId="27" xfId="0" applyFill="1" applyBorder="1"/>
    <xf numFmtId="0" fontId="0" fillId="17" borderId="30" xfId="0" applyFill="1" applyBorder="1"/>
    <xf numFmtId="0" fontId="0" fillId="17" borderId="0" xfId="0" applyFill="1"/>
    <xf numFmtId="0" fontId="0" fillId="18" borderId="0" xfId="0" applyFill="1"/>
    <xf numFmtId="0" fontId="0" fillId="18" borderId="89" xfId="0" applyFill="1" applyBorder="1"/>
    <xf numFmtId="0" fontId="0" fillId="18" borderId="27" xfId="0" applyFill="1" applyBorder="1"/>
    <xf numFmtId="0" fontId="0" fillId="18" borderId="15" xfId="0" applyFill="1" applyBorder="1"/>
    <xf numFmtId="0" fontId="0" fillId="18" borderId="29" xfId="0" applyFill="1" applyBorder="1"/>
    <xf numFmtId="0" fontId="0" fillId="18" borderId="55" xfId="0" applyFill="1" applyBorder="1"/>
    <xf numFmtId="0" fontId="0" fillId="18" borderId="14" xfId="0" applyFill="1" applyBorder="1"/>
    <xf numFmtId="0" fontId="0" fillId="18" borderId="18" xfId="0" applyFill="1" applyBorder="1"/>
    <xf numFmtId="0" fontId="0" fillId="18" borderId="11" xfId="0" applyFill="1" applyBorder="1"/>
    <xf numFmtId="0" fontId="0" fillId="18" borderId="30" xfId="0" applyFill="1" applyBorder="1"/>
    <xf numFmtId="0" fontId="0" fillId="19" borderId="0" xfId="0" applyFill="1"/>
    <xf numFmtId="0" fontId="0" fillId="19" borderId="27" xfId="0" applyFill="1" applyBorder="1"/>
    <xf numFmtId="0" fontId="0" fillId="19" borderId="18" xfId="0" applyFill="1" applyBorder="1"/>
    <xf numFmtId="0" fontId="0" fillId="3" borderId="83" xfId="0" applyFill="1" applyBorder="1"/>
    <xf numFmtId="0" fontId="0" fillId="0" borderId="95" xfId="0" applyBorder="1"/>
    <xf numFmtId="0" fontId="0" fillId="18" borderId="52" xfId="0" applyFill="1" applyBorder="1"/>
    <xf numFmtId="0" fontId="4" fillId="9" borderId="30" xfId="0" applyFont="1" applyFill="1" applyBorder="1"/>
    <xf numFmtId="0" fontId="4" fillId="5" borderId="18" xfId="0" applyFont="1" applyFill="1" applyBorder="1"/>
    <xf numFmtId="0" fontId="0" fillId="3" borderId="96" xfId="0" applyFill="1" applyBorder="1"/>
    <xf numFmtId="0" fontId="0" fillId="0" borderId="97" xfId="0" applyBorder="1"/>
    <xf numFmtId="0" fontId="0" fillId="0" borderId="98" xfId="0" applyBorder="1"/>
    <xf numFmtId="0" fontId="0" fillId="8" borderId="62" xfId="0" applyFill="1" applyBorder="1"/>
    <xf numFmtId="0" fontId="0" fillId="8" borderId="82" xfId="0" applyFill="1" applyBorder="1"/>
    <xf numFmtId="0" fontId="0" fillId="0" borderId="99" xfId="0" applyBorder="1"/>
    <xf numFmtId="0" fontId="4" fillId="17" borderId="15" xfId="0" applyFont="1" applyFill="1" applyBorder="1"/>
    <xf numFmtId="0" fontId="4" fillId="5" borderId="29" xfId="0" applyFont="1" applyFill="1" applyBorder="1"/>
    <xf numFmtId="0" fontId="4" fillId="17" borderId="18" xfId="0" applyFont="1" applyFill="1" applyBorder="1"/>
    <xf numFmtId="0" fontId="4" fillId="2" borderId="18" xfId="0" applyFont="1" applyFill="1" applyBorder="1"/>
    <xf numFmtId="0" fontId="7" fillId="4" borderId="30" xfId="0" applyFont="1" applyFill="1" applyBorder="1"/>
    <xf numFmtId="0" fontId="7" fillId="4" borderId="27" xfId="0" applyFont="1" applyFill="1" applyBorder="1"/>
    <xf numFmtId="0" fontId="7" fillId="4" borderId="14" xfId="0" applyFont="1" applyFill="1" applyBorder="1"/>
    <xf numFmtId="0" fontId="0" fillId="0" borderId="100" xfId="0" applyBorder="1"/>
    <xf numFmtId="0" fontId="4" fillId="5" borderId="14" xfId="0" applyFont="1" applyFill="1" applyBorder="1"/>
    <xf numFmtId="0" fontId="0" fillId="0" borderId="101" xfId="0" applyBorder="1"/>
    <xf numFmtId="0" fontId="0" fillId="20" borderId="15" xfId="0" applyFill="1" applyBorder="1"/>
    <xf numFmtId="0" fontId="0" fillId="20" borderId="18" xfId="0" applyFill="1" applyBorder="1"/>
    <xf numFmtId="0" fontId="0" fillId="20" borderId="0" xfId="0" applyFill="1"/>
    <xf numFmtId="0" fontId="4" fillId="10" borderId="15" xfId="0" applyFont="1" applyFill="1" applyBorder="1"/>
    <xf numFmtId="0" fontId="0" fillId="3" borderId="102" xfId="0" applyFill="1" applyBorder="1"/>
    <xf numFmtId="0" fontId="7" fillId="4" borderId="61" xfId="0" applyFont="1" applyFill="1" applyBorder="1"/>
    <xf numFmtId="0" fontId="7" fillId="4" borderId="15" xfId="0" applyFont="1" applyFill="1" applyBorder="1"/>
    <xf numFmtId="0" fontId="7" fillId="4" borderId="97" xfId="0" applyFont="1" applyFill="1" applyBorder="1"/>
    <xf numFmtId="0" fontId="0" fillId="0" borderId="103" xfId="0" applyBorder="1"/>
    <xf numFmtId="0" fontId="0" fillId="0" borderId="104" xfId="0" applyBorder="1"/>
    <xf numFmtId="0" fontId="0" fillId="19" borderId="15" xfId="0" applyFill="1" applyBorder="1"/>
    <xf numFmtId="0" fontId="0" fillId="0" borderId="61" xfId="0" applyBorder="1" applyAlignment="1">
      <alignment horizontal="left"/>
    </xf>
    <xf numFmtId="0" fontId="0" fillId="0" borderId="105" xfId="0" applyBorder="1"/>
    <xf numFmtId="0" fontId="0" fillId="3" borderId="36" xfId="0" applyFill="1" applyBorder="1"/>
    <xf numFmtId="0" fontId="7" fillId="4" borderId="18" xfId="0" applyFont="1" applyFill="1" applyBorder="1"/>
    <xf numFmtId="0" fontId="0" fillId="18" borderId="62" xfId="0" applyFill="1" applyBorder="1"/>
    <xf numFmtId="0" fontId="0" fillId="5" borderId="62" xfId="0" applyFill="1" applyBorder="1"/>
    <xf numFmtId="0" fontId="0" fillId="0" borderId="79" xfId="0" applyBorder="1"/>
    <xf numFmtId="0" fontId="0" fillId="0" borderId="80" xfId="0" applyBorder="1"/>
    <xf numFmtId="0" fontId="0" fillId="0" borderId="107" xfId="0" applyBorder="1"/>
    <xf numFmtId="0" fontId="0" fillId="2" borderId="80" xfId="0" applyFill="1" applyBorder="1"/>
    <xf numFmtId="0" fontId="0" fillId="0" borderId="108" xfId="0" applyBorder="1"/>
    <xf numFmtId="0" fontId="0" fillId="0" borderId="81" xfId="0" applyBorder="1"/>
    <xf numFmtId="0" fontId="0" fillId="20" borderId="55" xfId="0" applyFill="1" applyBorder="1"/>
    <xf numFmtId="0" fontId="0" fillId="0" borderId="110" xfId="0" applyBorder="1"/>
    <xf numFmtId="0" fontId="0" fillId="5" borderId="110" xfId="0" applyFill="1" applyBorder="1"/>
    <xf numFmtId="0" fontId="0" fillId="0" borderId="111" xfId="0" applyBorder="1"/>
    <xf numFmtId="0" fontId="0" fillId="3" borderId="106" xfId="0" applyFill="1" applyBorder="1"/>
    <xf numFmtId="0" fontId="0" fillId="3" borderId="109" xfId="0" applyFill="1" applyBorder="1"/>
    <xf numFmtId="0" fontId="0" fillId="9" borderId="110" xfId="0" applyFill="1" applyBorder="1"/>
    <xf numFmtId="0" fontId="6" fillId="0" borderId="112" xfId="0" applyFont="1" applyBorder="1"/>
    <xf numFmtId="0" fontId="6" fillId="0" borderId="113" xfId="0" applyFont="1" applyBorder="1"/>
    <xf numFmtId="0" fontId="6" fillId="0" borderId="114" xfId="0" applyFont="1" applyBorder="1"/>
    <xf numFmtId="0" fontId="0" fillId="3" borderId="58" xfId="0" applyFill="1" applyBorder="1"/>
    <xf numFmtId="0" fontId="0" fillId="3" borderId="20" xfId="0" applyFill="1" applyBorder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3" borderId="115" xfId="0" applyFill="1" applyBorder="1"/>
    <xf numFmtId="0" fontId="0" fillId="0" borderId="116" xfId="0" applyBorder="1"/>
    <xf numFmtId="0" fontId="0" fillId="5" borderId="116" xfId="0" applyFill="1" applyBorder="1"/>
    <xf numFmtId="0" fontId="0" fillId="0" borderId="117" xfId="0" applyBorder="1"/>
    <xf numFmtId="0" fontId="8" fillId="3" borderId="0" xfId="0" applyFont="1" applyFill="1" applyAlignment="1">
      <alignment vertical="center" wrapText="1"/>
    </xf>
    <xf numFmtId="0" fontId="4" fillId="18" borderId="27" xfId="0" applyFont="1" applyFill="1" applyBorder="1"/>
    <xf numFmtId="0" fontId="7" fillId="4" borderId="46" xfId="0" applyFont="1" applyFill="1" applyBorder="1"/>
    <xf numFmtId="0" fontId="0" fillId="2" borderId="16" xfId="0" applyFill="1" applyBorder="1"/>
    <xf numFmtId="0" fontId="0" fillId="2" borderId="40" xfId="0" applyFill="1" applyBorder="1"/>
    <xf numFmtId="0" fontId="0" fillId="18" borderId="46" xfId="0" applyFill="1" applyBorder="1"/>
    <xf numFmtId="0" fontId="0" fillId="18" borderId="16" xfId="0" applyFill="1" applyBorder="1"/>
    <xf numFmtId="0" fontId="0" fillId="18" borderId="64" xfId="0" applyFill="1" applyBorder="1"/>
    <xf numFmtId="0" fontId="0" fillId="10" borderId="21" xfId="0" applyFill="1" applyBorder="1"/>
    <xf numFmtId="0" fontId="0" fillId="10" borderId="16" xfId="0" applyFill="1" applyBorder="1"/>
    <xf numFmtId="0" fontId="0" fillId="8" borderId="65" xfId="0" applyFill="1" applyBorder="1"/>
    <xf numFmtId="0" fontId="0" fillId="5" borderId="46" xfId="0" applyFill="1" applyBorder="1"/>
    <xf numFmtId="0" fontId="0" fillId="5" borderId="16" xfId="0" applyFill="1" applyBorder="1"/>
    <xf numFmtId="0" fontId="0" fillId="9" borderId="16" xfId="0" applyFill="1" applyBorder="1"/>
    <xf numFmtId="0" fontId="0" fillId="9" borderId="40" xfId="0" applyFill="1" applyBorder="1"/>
    <xf numFmtId="0" fontId="0" fillId="18" borderId="59" xfId="0" applyFill="1" applyBorder="1"/>
    <xf numFmtId="0" fontId="0" fillId="0" borderId="82" xfId="0" applyBorder="1"/>
    <xf numFmtId="0" fontId="0" fillId="2" borderId="21" xfId="0" applyFill="1" applyBorder="1"/>
    <xf numFmtId="0" fontId="0" fillId="2" borderId="46" xfId="0" applyFill="1" applyBorder="1"/>
    <xf numFmtId="0" fontId="0" fillId="17" borderId="16" xfId="0" applyFill="1" applyBorder="1"/>
    <xf numFmtId="0" fontId="0" fillId="8" borderId="16" xfId="0" applyFill="1" applyBorder="1"/>
    <xf numFmtId="0" fontId="7" fillId="4" borderId="16" xfId="0" applyFont="1" applyFill="1" applyBorder="1"/>
    <xf numFmtId="0" fontId="7" fillId="4" borderId="21" xfId="0" applyFont="1" applyFill="1" applyBorder="1"/>
    <xf numFmtId="0" fontId="0" fillId="7" borderId="16" xfId="0" applyFill="1" applyBorder="1"/>
    <xf numFmtId="0" fontId="0" fillId="7" borderId="40" xfId="0" applyFill="1" applyBorder="1"/>
    <xf numFmtId="0" fontId="0" fillId="17" borderId="46" xfId="0" applyFill="1" applyBorder="1"/>
    <xf numFmtId="0" fontId="0" fillId="11" borderId="64" xfId="0" applyFill="1" applyBorder="1"/>
    <xf numFmtId="0" fontId="0" fillId="8" borderId="64" xfId="0" applyFill="1" applyBorder="1"/>
    <xf numFmtId="0" fontId="0" fillId="9" borderId="64" xfId="0" applyFill="1" applyBorder="1"/>
    <xf numFmtId="0" fontId="0" fillId="5" borderId="21" xfId="0" applyFill="1" applyBorder="1"/>
    <xf numFmtId="0" fontId="0" fillId="5" borderId="59" xfId="0" applyFill="1" applyBorder="1"/>
    <xf numFmtId="0" fontId="0" fillId="5" borderId="64" xfId="0" applyFill="1" applyBorder="1"/>
    <xf numFmtId="0" fontId="0" fillId="17" borderId="40" xfId="0" applyFill="1" applyBorder="1"/>
    <xf numFmtId="0" fontId="4" fillId="5" borderId="46" xfId="0" applyFont="1" applyFill="1" applyBorder="1"/>
    <xf numFmtId="0" fontId="0" fillId="18" borderId="21" xfId="0" applyFill="1" applyBorder="1"/>
    <xf numFmtId="0" fontId="0" fillId="5" borderId="40" xfId="0" applyFill="1" applyBorder="1"/>
    <xf numFmtId="0" fontId="0" fillId="10" borderId="46" xfId="0" applyFill="1" applyBorder="1"/>
    <xf numFmtId="0" fontId="4" fillId="10" borderId="16" xfId="0" applyFont="1" applyFill="1" applyBorder="1"/>
    <xf numFmtId="0" fontId="0" fillId="10" borderId="64" xfId="0" applyFill="1" applyBorder="1"/>
    <xf numFmtId="0" fontId="0" fillId="19" borderId="21" xfId="0" applyFill="1" applyBorder="1"/>
    <xf numFmtId="0" fontId="0" fillId="11" borderId="16" xfId="0" applyFill="1" applyBorder="1"/>
    <xf numFmtId="0" fontId="0" fillId="20" borderId="16" xfId="0" applyFill="1" applyBorder="1"/>
    <xf numFmtId="0" fontId="0" fillId="20" borderId="46" xfId="0" applyFill="1" applyBorder="1"/>
    <xf numFmtId="0" fontId="0" fillId="18" borderId="40" xfId="0" applyFill="1" applyBorder="1"/>
    <xf numFmtId="0" fontId="0" fillId="17" borderId="64" xfId="0" applyFill="1" applyBorder="1"/>
    <xf numFmtId="0" fontId="0" fillId="19" borderId="46" xfId="0" applyFill="1" applyBorder="1"/>
    <xf numFmtId="0" fontId="0" fillId="9" borderId="118" xfId="0" applyFill="1" applyBorder="1"/>
    <xf numFmtId="0" fontId="0" fillId="9" borderId="65" xfId="0" applyFill="1" applyBorder="1"/>
    <xf numFmtId="0" fontId="0" fillId="5" borderId="118" xfId="0" applyFill="1" applyBorder="1"/>
    <xf numFmtId="0" fontId="0" fillId="5" borderId="119" xfId="0" applyFill="1" applyBorder="1"/>
    <xf numFmtId="0" fontId="0" fillId="10" borderId="40" xfId="0" applyFill="1" applyBorder="1"/>
    <xf numFmtId="0" fontId="0" fillId="2" borderId="64" xfId="0" applyFill="1" applyBorder="1"/>
    <xf numFmtId="0" fontId="0" fillId="18" borderId="56" xfId="0" applyFill="1" applyBorder="1"/>
    <xf numFmtId="0" fontId="4" fillId="0" borderId="80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120" xfId="0" applyBorder="1" applyAlignment="1">
      <alignment horizontal="center"/>
    </xf>
    <xf numFmtId="0" fontId="4" fillId="0" borderId="113" xfId="0" applyFont="1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21" xfId="0" applyBorder="1" applyAlignment="1">
      <alignment horizontal="center"/>
    </xf>
    <xf numFmtId="0" fontId="10" fillId="18" borderId="15" xfId="0" applyFont="1" applyFill="1" applyBorder="1"/>
    <xf numFmtId="0" fontId="10" fillId="0" borderId="104" xfId="0" applyFont="1" applyBorder="1"/>
    <xf numFmtId="0" fontId="0" fillId="22" borderId="0" xfId="0" applyFill="1"/>
    <xf numFmtId="0" fontId="2" fillId="4" borderId="56" xfId="0" applyFont="1" applyFill="1" applyBorder="1"/>
    <xf numFmtId="0" fontId="2" fillId="4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0" fillId="0" borderId="123" xfId="0" applyBorder="1"/>
    <xf numFmtId="0" fontId="0" fillId="0" borderId="122" xfId="0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2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18" borderId="0" xfId="0" applyFill="1" applyAlignment="1">
      <alignment horizontal="left"/>
    </xf>
    <xf numFmtId="0" fontId="0" fillId="17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2" fillId="4" borderId="0" xfId="0" applyFont="1" applyFill="1" applyAlignment="1">
      <alignment horizontal="left"/>
    </xf>
    <xf numFmtId="0" fontId="0" fillId="11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0" fontId="0" fillId="25" borderId="0" xfId="0" applyFill="1" applyAlignment="1">
      <alignment horizontal="left"/>
    </xf>
    <xf numFmtId="0" fontId="0" fillId="21" borderId="0" xfId="0" applyFill="1" applyAlignment="1">
      <alignment horizontal="left"/>
    </xf>
    <xf numFmtId="0" fontId="0" fillId="22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4" fillId="10" borderId="27" xfId="0" applyFont="1" applyFill="1" applyBorder="1"/>
    <xf numFmtId="0" fontId="0" fillId="21" borderId="18" xfId="0" applyFill="1" applyBorder="1"/>
    <xf numFmtId="0" fontId="0" fillId="21" borderId="21" xfId="0" applyFill="1" applyBorder="1"/>
    <xf numFmtId="0" fontId="0" fillId="21" borderId="15" xfId="0" applyFill="1" applyBorder="1"/>
    <xf numFmtId="0" fontId="0" fillId="21" borderId="16" xfId="0" applyFill="1" applyBorder="1"/>
    <xf numFmtId="0" fontId="4" fillId="22" borderId="18" xfId="0" applyFont="1" applyFill="1" applyBorder="1"/>
    <xf numFmtId="0" fontId="0" fillId="22" borderId="46" xfId="0" applyFill="1" applyBorder="1"/>
    <xf numFmtId="0" fontId="0" fillId="22" borderId="15" xfId="0" applyFill="1" applyBorder="1"/>
    <xf numFmtId="0" fontId="0" fillId="22" borderId="16" xfId="0" applyFill="1" applyBorder="1"/>
    <xf numFmtId="0" fontId="4" fillId="22" borderId="15" xfId="0" applyFont="1" applyFill="1" applyBorder="1"/>
    <xf numFmtId="0" fontId="0" fillId="22" borderId="52" xfId="0" applyFill="1" applyBorder="1"/>
    <xf numFmtId="0" fontId="0" fillId="22" borderId="59" xfId="0" applyFill="1" applyBorder="1"/>
    <xf numFmtId="0" fontId="0" fillId="22" borderId="29" xfId="0" applyFill="1" applyBorder="1"/>
    <xf numFmtId="0" fontId="0" fillId="22" borderId="30" xfId="0" applyFill="1" applyBorder="1"/>
    <xf numFmtId="0" fontId="0" fillId="23" borderId="15" xfId="0" applyFill="1" applyBorder="1"/>
    <xf numFmtId="0" fontId="0" fillId="23" borderId="16" xfId="0" applyFill="1" applyBorder="1"/>
    <xf numFmtId="0" fontId="4" fillId="23" borderId="15" xfId="0" applyFont="1" applyFill="1" applyBorder="1"/>
    <xf numFmtId="0" fontId="0" fillId="22" borderId="18" xfId="0" applyFill="1" applyBorder="1"/>
    <xf numFmtId="0" fontId="0" fillId="22" borderId="21" xfId="0" applyFill="1" applyBorder="1"/>
    <xf numFmtId="0" fontId="0" fillId="22" borderId="40" xfId="0" applyFill="1" applyBorder="1"/>
    <xf numFmtId="0" fontId="4" fillId="23" borderId="18" xfId="0" applyFont="1" applyFill="1" applyBorder="1"/>
    <xf numFmtId="0" fontId="0" fillId="23" borderId="21" xfId="0" applyFill="1" applyBorder="1"/>
    <xf numFmtId="0" fontId="0" fillId="21" borderId="29" xfId="0" applyFill="1" applyBorder="1"/>
    <xf numFmtId="0" fontId="0" fillId="21" borderId="64" xfId="0" applyFill="1" applyBorder="1"/>
    <xf numFmtId="0" fontId="0" fillId="23" borderId="18" xfId="0" applyFill="1" applyBorder="1"/>
    <xf numFmtId="0" fontId="0" fillId="23" borderId="46" xfId="0" applyFill="1" applyBorder="1"/>
    <xf numFmtId="0" fontId="0" fillId="5" borderId="29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18" borderId="61" xfId="0" applyFill="1" applyBorder="1" applyAlignment="1">
      <alignment horizontal="center"/>
    </xf>
    <xf numFmtId="0" fontId="0" fillId="17" borderId="61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8" borderId="61" xfId="0" applyFill="1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0" fontId="0" fillId="11" borderId="61" xfId="0" applyFill="1" applyBorder="1" applyAlignment="1">
      <alignment horizontal="center"/>
    </xf>
    <xf numFmtId="0" fontId="0" fillId="19" borderId="61" xfId="0" applyFill="1" applyBorder="1" applyAlignment="1">
      <alignment horizontal="center"/>
    </xf>
    <xf numFmtId="0" fontId="0" fillId="20" borderId="61" xfId="0" applyFill="1" applyBorder="1" applyAlignment="1">
      <alignment horizontal="center"/>
    </xf>
    <xf numFmtId="0" fontId="0" fillId="7" borderId="61" xfId="0" applyFill="1" applyBorder="1" applyAlignment="1">
      <alignment horizontal="center"/>
    </xf>
    <xf numFmtId="0" fontId="0" fillId="25" borderId="61" xfId="0" applyFill="1" applyBorder="1" applyAlignment="1">
      <alignment horizontal="center"/>
    </xf>
    <xf numFmtId="0" fontId="0" fillId="21" borderId="61" xfId="0" applyFill="1" applyBorder="1" applyAlignment="1">
      <alignment horizontal="center"/>
    </xf>
    <xf numFmtId="0" fontId="0" fillId="22" borderId="61" xfId="0" applyFill="1" applyBorder="1" applyAlignment="1">
      <alignment horizontal="center"/>
    </xf>
    <xf numFmtId="0" fontId="0" fillId="23" borderId="27" xfId="0" applyFill="1" applyBorder="1" applyAlignment="1">
      <alignment horizontal="center"/>
    </xf>
    <xf numFmtId="0" fontId="0" fillId="26" borderId="0" xfId="0" applyFill="1"/>
    <xf numFmtId="9" fontId="0" fillId="0" borderId="0" xfId="0" applyNumberFormat="1"/>
    <xf numFmtId="0" fontId="0" fillId="23" borderId="82" xfId="0" applyFill="1" applyBorder="1" applyAlignment="1">
      <alignment horizontal="left"/>
    </xf>
    <xf numFmtId="0" fontId="0" fillId="26" borderId="82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55" xfId="0" applyFill="1" applyBorder="1"/>
    <xf numFmtId="0" fontId="0" fillId="25" borderId="56" xfId="0" applyFill="1" applyBorder="1"/>
    <xf numFmtId="0" fontId="0" fillId="25" borderId="27" xfId="0" applyFill="1" applyBorder="1"/>
    <xf numFmtId="0" fontId="0" fillId="25" borderId="46" xfId="0" applyFill="1" applyBorder="1"/>
    <xf numFmtId="0" fontId="0" fillId="25" borderId="18" xfId="0" applyFill="1" applyBorder="1"/>
    <xf numFmtId="0" fontId="16" fillId="0" borderId="0" xfId="0" applyFont="1"/>
    <xf numFmtId="0" fontId="16" fillId="0" borderId="82" xfId="0" applyFont="1" applyBorder="1"/>
    <xf numFmtId="9" fontId="0" fillId="0" borderId="105" xfId="0" applyNumberFormat="1" applyBorder="1"/>
    <xf numFmtId="0" fontId="0" fillId="25" borderId="0" xfId="0" applyFill="1"/>
    <xf numFmtId="0" fontId="0" fillId="27" borderId="0" xfId="0" applyFill="1"/>
    <xf numFmtId="0" fontId="0" fillId="28" borderId="0" xfId="0" applyFill="1"/>
    <xf numFmtId="0" fontId="0" fillId="28" borderId="0" xfId="0" applyFill="1" applyAlignment="1">
      <alignment horizontal="left"/>
    </xf>
    <xf numFmtId="0" fontId="0" fillId="28" borderId="18" xfId="0" applyFill="1" applyBorder="1"/>
    <xf numFmtId="0" fontId="0" fillId="28" borderId="21" xfId="0" applyFill="1" applyBorder="1"/>
    <xf numFmtId="0" fontId="0" fillId="28" borderId="15" xfId="0" applyFill="1" applyBorder="1"/>
    <xf numFmtId="0" fontId="0" fillId="28" borderId="16" xfId="0" applyFill="1" applyBorder="1"/>
    <xf numFmtId="0" fontId="0" fillId="28" borderId="52" xfId="0" applyFill="1" applyBorder="1"/>
    <xf numFmtId="0" fontId="0" fillId="28" borderId="59" xfId="0" applyFill="1" applyBorder="1"/>
    <xf numFmtId="0" fontId="0" fillId="28" borderId="30" xfId="0" applyFill="1" applyBorder="1"/>
    <xf numFmtId="0" fontId="0" fillId="28" borderId="40" xfId="0" applyFill="1" applyBorder="1"/>
    <xf numFmtId="0" fontId="4" fillId="28" borderId="18" xfId="0" applyFont="1" applyFill="1" applyBorder="1"/>
    <xf numFmtId="0" fontId="4" fillId="28" borderId="15" xfId="0" applyFont="1" applyFill="1" applyBorder="1"/>
    <xf numFmtId="0" fontId="0" fillId="28" borderId="29" xfId="0" applyFill="1" applyBorder="1"/>
    <xf numFmtId="0" fontId="0" fillId="28" borderId="64" xfId="0" applyFill="1" applyBorder="1"/>
    <xf numFmtId="0" fontId="0" fillId="28" borderId="46" xfId="0" applyFill="1" applyBorder="1"/>
    <xf numFmtId="0" fontId="0" fillId="28" borderId="27" xfId="0" applyFill="1" applyBorder="1"/>
    <xf numFmtId="0" fontId="0" fillId="25" borderId="29" xfId="0" applyFill="1" applyBorder="1"/>
    <xf numFmtId="0" fontId="0" fillId="25" borderId="30" xfId="0" applyFill="1" applyBorder="1"/>
    <xf numFmtId="0" fontId="0" fillId="28" borderId="0" xfId="0" applyFill="1" applyAlignment="1">
      <alignment horizontal="center"/>
    </xf>
    <xf numFmtId="0" fontId="4" fillId="25" borderId="15" xfId="0" applyFont="1" applyFill="1" applyBorder="1"/>
    <xf numFmtId="0" fontId="0" fillId="17" borderId="29" xfId="0" applyFill="1" applyBorder="1"/>
    <xf numFmtId="0" fontId="0" fillId="20" borderId="30" xfId="0" applyFill="1" applyBorder="1"/>
    <xf numFmtId="0" fontId="0" fillId="9" borderId="56" xfId="0" applyFill="1" applyBorder="1"/>
    <xf numFmtId="0" fontId="0" fillId="19" borderId="124" xfId="0" applyFill="1" applyBorder="1"/>
    <xf numFmtId="0" fontId="0" fillId="5" borderId="18" xfId="0" applyFont="1" applyFill="1" applyBorder="1"/>
    <xf numFmtId="0" fontId="0" fillId="29" borderId="18" xfId="0" applyFill="1" applyBorder="1"/>
    <xf numFmtId="0" fontId="0" fillId="29" borderId="21" xfId="0" applyFill="1" applyBorder="1"/>
    <xf numFmtId="0" fontId="0" fillId="0" borderId="0" xfId="0" applyFill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0" fillId="0" borderId="0" xfId="0" applyFill="1"/>
    <xf numFmtId="0" fontId="0" fillId="29" borderId="15" xfId="0" applyFill="1" applyBorder="1"/>
    <xf numFmtId="0" fontId="0" fillId="29" borderId="27" xfId="0" applyFill="1" applyBorder="1"/>
    <xf numFmtId="0" fontId="4" fillId="29" borderId="15" xfId="0" applyFont="1" applyFill="1" applyBorder="1"/>
    <xf numFmtId="0" fontId="0" fillId="29" borderId="46" xfId="0" applyFill="1" applyBorder="1"/>
    <xf numFmtId="0" fontId="4" fillId="29" borderId="18" xfId="0" applyFont="1" applyFill="1" applyBorder="1"/>
    <xf numFmtId="0" fontId="0" fillId="29" borderId="29" xfId="0" applyFill="1" applyBorder="1"/>
    <xf numFmtId="0" fontId="0" fillId="29" borderId="52" xfId="0" applyFill="1" applyBorder="1"/>
    <xf numFmtId="0" fontId="0" fillId="17" borderId="55" xfId="0" applyFill="1" applyBorder="1"/>
    <xf numFmtId="0" fontId="0" fillId="17" borderId="56" xfId="0" applyFill="1" applyBorder="1"/>
    <xf numFmtId="0" fontId="0" fillId="10" borderId="110" xfId="0" applyFill="1" applyBorder="1"/>
    <xf numFmtId="0" fontId="0" fillId="10" borderId="118" xfId="0" applyFill="1" applyBorder="1"/>
    <xf numFmtId="0" fontId="0" fillId="10" borderId="62" xfId="0" applyFill="1" applyBorder="1"/>
    <xf numFmtId="0" fontId="0" fillId="10" borderId="65" xfId="0" applyFill="1" applyBorder="1"/>
    <xf numFmtId="0" fontId="0" fillId="25" borderId="40" xfId="0" applyFill="1" applyBorder="1"/>
    <xf numFmtId="0" fontId="17" fillId="0" borderId="0" xfId="0" applyFont="1"/>
    <xf numFmtId="0" fontId="4" fillId="0" borderId="0" xfId="0" applyFont="1"/>
    <xf numFmtId="0" fontId="17" fillId="29" borderId="0" xfId="0" applyFont="1" applyFill="1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9" borderId="124" xfId="0" applyNumberFormat="1" applyFont="1" applyFill="1" applyBorder="1" applyAlignment="1">
      <alignment horizontal="center" vertical="center" textRotation="90"/>
    </xf>
    <xf numFmtId="0" fontId="1" fillId="29" borderId="61" xfId="0" applyNumberFormat="1" applyFont="1" applyFill="1" applyBorder="1" applyAlignment="1">
      <alignment horizontal="center" vertical="center" textRotation="90"/>
    </xf>
    <xf numFmtId="0" fontId="1" fillId="29" borderId="27" xfId="0" applyNumberFormat="1" applyFont="1" applyFill="1" applyBorder="1" applyAlignment="1">
      <alignment horizontal="center" vertical="center" textRotation="90"/>
    </xf>
    <xf numFmtId="0" fontId="1" fillId="29" borderId="124" xfId="0" applyFont="1" applyFill="1" applyBorder="1" applyAlignment="1">
      <alignment horizontal="center" vertical="center" textRotation="90"/>
    </xf>
    <xf numFmtId="0" fontId="1" fillId="29" borderId="61" xfId="0" applyFont="1" applyFill="1" applyBorder="1" applyAlignment="1">
      <alignment horizontal="center" vertical="center" textRotation="90"/>
    </xf>
    <xf numFmtId="0" fontId="1" fillId="29" borderId="27" xfId="0" applyFont="1" applyFill="1" applyBorder="1" applyAlignment="1">
      <alignment horizontal="center" vertical="center" textRotation="90"/>
    </xf>
    <xf numFmtId="0" fontId="0" fillId="29" borderId="124" xfId="0" applyFill="1" applyBorder="1" applyAlignment="1">
      <alignment horizontal="center" textRotation="90"/>
    </xf>
    <xf numFmtId="0" fontId="0" fillId="29" borderId="27" xfId="0" applyFill="1" applyBorder="1" applyAlignment="1">
      <alignment horizontal="center" textRotation="90"/>
    </xf>
    <xf numFmtId="0" fontId="0" fillId="29" borderId="124" xfId="0" applyFill="1" applyBorder="1" applyAlignment="1">
      <alignment horizontal="center"/>
    </xf>
    <xf numFmtId="0" fontId="0" fillId="29" borderId="27" xfId="0" applyFill="1" applyBorder="1" applyAlignment="1">
      <alignment horizontal="center"/>
    </xf>
    <xf numFmtId="0" fontId="1" fillId="29" borderId="124" xfId="0" applyFont="1" applyFill="1" applyBorder="1" applyAlignment="1">
      <alignment horizontal="center" textRotation="90"/>
    </xf>
    <xf numFmtId="0" fontId="1" fillId="29" borderId="27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33"/>
      <color rgb="FFFFCCFF"/>
      <color rgb="FF993366"/>
      <color rgb="FF0087F0"/>
      <color rgb="FF66FFFF"/>
      <color rgb="FFC0C0C0"/>
      <color rgb="FF9966FF"/>
      <color rgb="FF808000"/>
      <color rgb="FF663300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C76"/>
  <sheetViews>
    <sheetView topLeftCell="A12" zoomScale="55" zoomScaleNormal="55" workbookViewId="0">
      <selection activeCell="T26" sqref="T26"/>
    </sheetView>
  </sheetViews>
  <sheetFormatPr defaultRowHeight="14.4" x14ac:dyDescent="0.3"/>
  <cols>
    <col min="1" max="1" width="3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3.109375" bestFit="1" customWidth="1"/>
    <col min="31" max="31" width="3.88671875" bestFit="1" customWidth="1"/>
    <col min="32" max="45" width="3.6640625" customWidth="1"/>
    <col min="46" max="46" width="3.109375" bestFit="1" customWidth="1"/>
    <col min="47" max="47" width="3.88671875" bestFit="1" customWidth="1"/>
    <col min="48" max="48" width="13.5546875" customWidth="1"/>
    <col min="49" max="49" width="2.88671875" customWidth="1"/>
    <col min="50" max="50" width="3.109375" bestFit="1" customWidth="1"/>
    <col min="51" max="51" width="3.88671875" bestFit="1" customWidth="1"/>
    <col min="52" max="52" width="13.5546875" customWidth="1"/>
    <col min="53" max="53" width="2.88671875" customWidth="1"/>
  </cols>
  <sheetData>
    <row r="1" spans="2:25" ht="25.8" x14ac:dyDescent="0.5">
      <c r="H1" s="1" t="s">
        <v>34</v>
      </c>
      <c r="X1" s="2">
        <v>43845</v>
      </c>
    </row>
    <row r="2" spans="2:25" ht="15" thickBot="1" x14ac:dyDescent="0.35">
      <c r="H2" s="3" t="s">
        <v>0</v>
      </c>
      <c r="X2" s="4" t="s">
        <v>1</v>
      </c>
    </row>
    <row r="3" spans="2:25" ht="15.6" thickTop="1" thickBot="1" x14ac:dyDescent="0.35">
      <c r="B3" s="481" t="s">
        <v>2</v>
      </c>
      <c r="C3" s="482"/>
      <c r="D3" s="482"/>
      <c r="E3" s="482"/>
      <c r="F3" s="484" t="s">
        <v>3</v>
      </c>
      <c r="G3" s="482"/>
      <c r="H3" s="482"/>
      <c r="I3" s="485"/>
      <c r="J3" s="482" t="s">
        <v>4</v>
      </c>
      <c r="K3" s="482"/>
      <c r="L3" s="482"/>
      <c r="M3" s="483"/>
      <c r="N3" s="481" t="s">
        <v>5</v>
      </c>
      <c r="O3" s="482"/>
      <c r="P3" s="482"/>
      <c r="Q3" s="483"/>
      <c r="R3" s="481" t="s">
        <v>6</v>
      </c>
      <c r="S3" s="482"/>
      <c r="T3" s="482"/>
      <c r="U3" s="483"/>
      <c r="V3" s="481" t="s">
        <v>7</v>
      </c>
      <c r="W3" s="482"/>
      <c r="X3" s="482"/>
      <c r="Y3" s="483"/>
    </row>
    <row r="4" spans="2:25" ht="10.5" hidden="1" customHeight="1" x14ac:dyDescent="0.3">
      <c r="B4" s="5"/>
      <c r="C4">
        <v>31</v>
      </c>
      <c r="D4">
        <v>31</v>
      </c>
      <c r="F4" s="6"/>
      <c r="G4" s="7">
        <v>29</v>
      </c>
      <c r="I4" s="8"/>
      <c r="K4">
        <v>31</v>
      </c>
      <c r="O4">
        <v>30</v>
      </c>
      <c r="S4">
        <v>31</v>
      </c>
      <c r="W4">
        <v>30</v>
      </c>
      <c r="Y4" s="9"/>
    </row>
    <row r="5" spans="2:25" ht="15.6" thickTop="1" thickBot="1" x14ac:dyDescent="0.35">
      <c r="B5" s="105" t="s">
        <v>33</v>
      </c>
      <c r="C5" s="10">
        <v>1</v>
      </c>
      <c r="D5" s="11" t="s">
        <v>9</v>
      </c>
      <c r="E5" s="15">
        <v>1</v>
      </c>
      <c r="F5" s="106" t="s">
        <v>41</v>
      </c>
      <c r="G5" s="13">
        <v>1</v>
      </c>
      <c r="H5" s="14"/>
      <c r="I5" s="15"/>
      <c r="J5" s="107" t="s">
        <v>42</v>
      </c>
      <c r="K5" s="108">
        <v>1</v>
      </c>
      <c r="L5" s="46" t="s">
        <v>10</v>
      </c>
      <c r="M5" s="26"/>
      <c r="N5" s="109" t="s">
        <v>33</v>
      </c>
      <c r="O5" s="16">
        <v>1</v>
      </c>
      <c r="P5" s="17"/>
      <c r="Q5" s="18">
        <v>14</v>
      </c>
      <c r="R5" s="19" t="s">
        <v>43</v>
      </c>
      <c r="S5" s="16">
        <v>1</v>
      </c>
      <c r="T5" s="20"/>
      <c r="U5" s="15"/>
      <c r="V5" s="33" t="s">
        <v>44</v>
      </c>
      <c r="W5" s="16">
        <v>1</v>
      </c>
      <c r="X5" s="17" t="s">
        <v>39</v>
      </c>
      <c r="Y5" s="23">
        <v>23</v>
      </c>
    </row>
    <row r="6" spans="2:25" ht="15" thickBot="1" x14ac:dyDescent="0.35">
      <c r="B6" s="110" t="s">
        <v>45</v>
      </c>
      <c r="C6" s="24">
        <v>2</v>
      </c>
      <c r="D6" s="14"/>
      <c r="E6" s="15"/>
      <c r="F6" s="111" t="s">
        <v>42</v>
      </c>
      <c r="G6" s="29">
        <v>2</v>
      </c>
      <c r="H6" s="41" t="s">
        <v>10</v>
      </c>
      <c r="I6" s="89"/>
      <c r="J6" s="39" t="s">
        <v>44</v>
      </c>
      <c r="K6" s="28">
        <v>2</v>
      </c>
      <c r="L6" s="17"/>
      <c r="M6" s="18">
        <v>10</v>
      </c>
      <c r="N6" s="32" t="s">
        <v>45</v>
      </c>
      <c r="O6" s="28">
        <v>2</v>
      </c>
      <c r="P6" s="14"/>
      <c r="Q6" s="26"/>
      <c r="R6" s="112" t="s">
        <v>41</v>
      </c>
      <c r="S6" s="24">
        <v>2</v>
      </c>
      <c r="T6" s="20"/>
      <c r="U6" s="15"/>
      <c r="V6" s="25" t="s">
        <v>8</v>
      </c>
      <c r="W6" s="24">
        <v>2</v>
      </c>
      <c r="X6" s="36"/>
      <c r="Y6" s="12"/>
    </row>
    <row r="7" spans="2:25" ht="15" thickBot="1" x14ac:dyDescent="0.35">
      <c r="B7" s="110" t="s">
        <v>43</v>
      </c>
      <c r="C7" s="24">
        <v>3</v>
      </c>
      <c r="D7" s="14"/>
      <c r="E7" s="15"/>
      <c r="F7" s="19" t="s">
        <v>44</v>
      </c>
      <c r="G7" s="16">
        <v>3</v>
      </c>
      <c r="H7" s="34"/>
      <c r="I7" s="18">
        <v>6</v>
      </c>
      <c r="J7" s="25" t="s">
        <v>8</v>
      </c>
      <c r="K7" s="24">
        <v>3</v>
      </c>
      <c r="L7" s="14"/>
      <c r="M7" s="26"/>
      <c r="N7" s="32" t="s">
        <v>43</v>
      </c>
      <c r="O7" s="28">
        <v>3</v>
      </c>
      <c r="P7" s="14"/>
      <c r="Q7" s="26"/>
      <c r="R7" s="113" t="s">
        <v>42</v>
      </c>
      <c r="S7" s="69">
        <v>3</v>
      </c>
      <c r="T7" s="38" t="s">
        <v>10</v>
      </c>
      <c r="U7" s="15"/>
      <c r="V7" s="39" t="s">
        <v>33</v>
      </c>
      <c r="W7" s="28">
        <v>3</v>
      </c>
      <c r="X7" s="14"/>
      <c r="Y7" s="12"/>
    </row>
    <row r="8" spans="2:25" x14ac:dyDescent="0.3">
      <c r="B8" s="114" t="s">
        <v>41</v>
      </c>
      <c r="C8" s="24">
        <v>4</v>
      </c>
      <c r="D8" s="41"/>
      <c r="E8" s="15"/>
      <c r="F8" s="39" t="s">
        <v>8</v>
      </c>
      <c r="G8" s="28">
        <v>4</v>
      </c>
      <c r="H8" s="67"/>
      <c r="I8" s="62"/>
      <c r="J8" s="39" t="s">
        <v>33</v>
      </c>
      <c r="K8" s="28">
        <v>4</v>
      </c>
      <c r="L8" s="14"/>
      <c r="M8" s="26"/>
      <c r="N8" s="115" t="s">
        <v>41</v>
      </c>
      <c r="O8" s="24">
        <v>4</v>
      </c>
      <c r="P8" s="41"/>
      <c r="Q8" s="42"/>
      <c r="R8" s="39" t="s">
        <v>44</v>
      </c>
      <c r="S8" s="28">
        <v>4</v>
      </c>
      <c r="T8" s="43"/>
      <c r="U8" s="21">
        <v>19</v>
      </c>
      <c r="V8" s="39" t="s">
        <v>45</v>
      </c>
      <c r="W8" s="28">
        <v>4</v>
      </c>
      <c r="X8" s="14"/>
      <c r="Y8" s="12"/>
    </row>
    <row r="9" spans="2:25" ht="15" thickBot="1" x14ac:dyDescent="0.35">
      <c r="B9" s="116" t="s">
        <v>42</v>
      </c>
      <c r="C9" s="29">
        <v>5</v>
      </c>
      <c r="D9" s="31" t="s">
        <v>10</v>
      </c>
      <c r="E9" s="89"/>
      <c r="F9" s="39" t="s">
        <v>33</v>
      </c>
      <c r="G9" s="28">
        <v>5</v>
      </c>
      <c r="H9" s="20"/>
      <c r="I9" s="15"/>
      <c r="J9" s="39" t="s">
        <v>45</v>
      </c>
      <c r="K9" s="28">
        <v>5</v>
      </c>
      <c r="L9" s="14"/>
      <c r="M9" s="26"/>
      <c r="N9" s="113" t="s">
        <v>42</v>
      </c>
      <c r="O9" s="69">
        <v>5</v>
      </c>
      <c r="P9" s="41" t="s">
        <v>10</v>
      </c>
      <c r="Q9" s="44"/>
      <c r="R9" s="25" t="s">
        <v>8</v>
      </c>
      <c r="S9" s="24">
        <v>5</v>
      </c>
      <c r="T9" s="43"/>
      <c r="U9" s="15"/>
      <c r="V9" s="35" t="s">
        <v>43</v>
      </c>
      <c r="W9" s="28">
        <v>5</v>
      </c>
      <c r="X9" s="14" t="s">
        <v>12</v>
      </c>
      <c r="Y9" s="12"/>
    </row>
    <row r="10" spans="2:25" x14ac:dyDescent="0.3">
      <c r="B10" s="117" t="s">
        <v>44</v>
      </c>
      <c r="C10" s="16">
        <v>6</v>
      </c>
      <c r="D10" s="63"/>
      <c r="E10" s="21"/>
      <c r="F10" s="39" t="s">
        <v>45</v>
      </c>
      <c r="G10" s="28">
        <v>6</v>
      </c>
      <c r="H10" s="20"/>
      <c r="I10" s="15"/>
      <c r="J10" s="39" t="s">
        <v>43</v>
      </c>
      <c r="K10" s="28">
        <v>6</v>
      </c>
      <c r="L10" s="14"/>
      <c r="M10" s="26"/>
      <c r="N10" s="32" t="s">
        <v>44</v>
      </c>
      <c r="O10" s="28">
        <v>6</v>
      </c>
      <c r="P10" s="34"/>
      <c r="Q10" s="18">
        <v>15</v>
      </c>
      <c r="R10" s="39" t="s">
        <v>33</v>
      </c>
      <c r="S10" s="28">
        <v>6</v>
      </c>
      <c r="T10" s="43"/>
      <c r="U10" s="15"/>
      <c r="V10" s="112" t="s">
        <v>41</v>
      </c>
      <c r="W10" s="24">
        <v>6</v>
      </c>
      <c r="X10" s="14"/>
      <c r="Y10" s="12"/>
    </row>
    <row r="11" spans="2:25" ht="15" thickBot="1" x14ac:dyDescent="0.35">
      <c r="B11" s="118" t="s">
        <v>8</v>
      </c>
      <c r="C11" s="28">
        <v>7</v>
      </c>
      <c r="D11" s="37"/>
      <c r="E11" s="62">
        <v>2</v>
      </c>
      <c r="F11" s="25" t="s">
        <v>43</v>
      </c>
      <c r="G11" s="24">
        <v>7</v>
      </c>
      <c r="H11" s="20"/>
      <c r="I11" s="15"/>
      <c r="J11" s="112" t="s">
        <v>41</v>
      </c>
      <c r="K11" s="24">
        <v>7</v>
      </c>
      <c r="L11" s="14"/>
      <c r="M11" s="26"/>
      <c r="N11" s="25" t="s">
        <v>8</v>
      </c>
      <c r="O11" s="24">
        <v>7</v>
      </c>
      <c r="P11" s="20"/>
      <c r="Q11" s="26"/>
      <c r="R11" s="39" t="s">
        <v>45</v>
      </c>
      <c r="S11" s="28">
        <v>7</v>
      </c>
      <c r="T11" s="43"/>
      <c r="U11" s="15"/>
      <c r="V11" s="113" t="s">
        <v>42</v>
      </c>
      <c r="W11" s="69">
        <v>7</v>
      </c>
      <c r="X11" s="31" t="s">
        <v>10</v>
      </c>
      <c r="Y11" s="40"/>
    </row>
    <row r="12" spans="2:25" ht="15" thickBot="1" x14ac:dyDescent="0.35">
      <c r="B12" s="118" t="s">
        <v>33</v>
      </c>
      <c r="C12" s="28">
        <v>8</v>
      </c>
      <c r="D12" s="37"/>
      <c r="E12" s="15"/>
      <c r="F12" s="112" t="s">
        <v>41</v>
      </c>
      <c r="G12" s="24">
        <v>8</v>
      </c>
      <c r="H12" s="20"/>
      <c r="I12" s="15"/>
      <c r="J12" s="113" t="s">
        <v>42</v>
      </c>
      <c r="K12" s="69">
        <v>8</v>
      </c>
      <c r="L12" s="31" t="s">
        <v>11</v>
      </c>
      <c r="M12" s="44"/>
      <c r="N12" s="32" t="s">
        <v>33</v>
      </c>
      <c r="O12" s="28">
        <v>8</v>
      </c>
      <c r="P12" s="20"/>
      <c r="Q12" s="26"/>
      <c r="R12" s="35" t="s">
        <v>43</v>
      </c>
      <c r="S12" s="28">
        <v>8</v>
      </c>
      <c r="T12" s="43" t="s">
        <v>37</v>
      </c>
      <c r="U12" s="15"/>
      <c r="V12" s="39" t="s">
        <v>44</v>
      </c>
      <c r="W12" s="28">
        <v>8</v>
      </c>
      <c r="X12" s="47"/>
      <c r="Y12" s="23">
        <v>24</v>
      </c>
    </row>
    <row r="13" spans="2:25" ht="15" thickBot="1" x14ac:dyDescent="0.35">
      <c r="B13" s="110" t="s">
        <v>45</v>
      </c>
      <c r="C13" s="24">
        <v>9</v>
      </c>
      <c r="D13" s="37"/>
      <c r="E13" s="15"/>
      <c r="F13" s="111" t="s">
        <v>42</v>
      </c>
      <c r="G13" s="29">
        <v>9</v>
      </c>
      <c r="H13" s="88" t="s">
        <v>11</v>
      </c>
      <c r="I13" s="89"/>
      <c r="J13" s="39" t="s">
        <v>44</v>
      </c>
      <c r="K13" s="28">
        <v>9</v>
      </c>
      <c r="L13" s="34"/>
      <c r="M13" s="18">
        <v>11</v>
      </c>
      <c r="N13" s="27" t="s">
        <v>45</v>
      </c>
      <c r="O13" s="28">
        <v>9</v>
      </c>
      <c r="P13" s="20" t="s">
        <v>13</v>
      </c>
      <c r="Q13" s="26"/>
      <c r="R13" s="112" t="s">
        <v>41</v>
      </c>
      <c r="S13" s="24">
        <v>9</v>
      </c>
      <c r="T13" s="43"/>
      <c r="U13" s="15"/>
      <c r="V13" s="25" t="s">
        <v>8</v>
      </c>
      <c r="W13" s="24">
        <v>9</v>
      </c>
      <c r="X13" s="43"/>
      <c r="Y13" s="12"/>
    </row>
    <row r="14" spans="2:25" ht="15" thickBot="1" x14ac:dyDescent="0.35">
      <c r="B14" s="110" t="s">
        <v>43</v>
      </c>
      <c r="C14" s="24">
        <v>10</v>
      </c>
      <c r="D14" s="37"/>
      <c r="E14" s="15"/>
      <c r="F14" s="19" t="s">
        <v>44</v>
      </c>
      <c r="G14" s="16">
        <v>10</v>
      </c>
      <c r="H14" s="22"/>
      <c r="I14" s="18">
        <v>7</v>
      </c>
      <c r="J14" s="25" t="s">
        <v>8</v>
      </c>
      <c r="K14" s="24">
        <v>10</v>
      </c>
      <c r="L14" s="20"/>
      <c r="M14" s="26"/>
      <c r="N14" s="27" t="s">
        <v>43</v>
      </c>
      <c r="O14" s="28">
        <v>10</v>
      </c>
      <c r="P14" s="20" t="s">
        <v>31</v>
      </c>
      <c r="Q14" s="26"/>
      <c r="R14" s="113" t="s">
        <v>42</v>
      </c>
      <c r="S14" s="69">
        <v>10</v>
      </c>
      <c r="T14" s="55" t="s">
        <v>11</v>
      </c>
      <c r="U14" s="45"/>
      <c r="V14" s="39" t="s">
        <v>33</v>
      </c>
      <c r="W14" s="28">
        <v>10</v>
      </c>
      <c r="X14" s="43"/>
      <c r="Y14" s="12"/>
    </row>
    <row r="15" spans="2:25" x14ac:dyDescent="0.3">
      <c r="B15" s="114" t="s">
        <v>41</v>
      </c>
      <c r="C15" s="24">
        <v>11</v>
      </c>
      <c r="D15" s="30"/>
      <c r="E15" s="15"/>
      <c r="F15" s="39" t="s">
        <v>8</v>
      </c>
      <c r="G15" s="28">
        <v>11</v>
      </c>
      <c r="H15" s="63"/>
      <c r="I15" s="62"/>
      <c r="J15" s="39" t="s">
        <v>33</v>
      </c>
      <c r="K15" s="28">
        <v>11</v>
      </c>
      <c r="L15" s="20"/>
      <c r="M15" s="26"/>
      <c r="N15" s="115" t="s">
        <v>41</v>
      </c>
      <c r="O15" s="24">
        <v>11</v>
      </c>
      <c r="P15" s="20"/>
      <c r="Q15" s="26"/>
      <c r="R15" s="39" t="s">
        <v>44</v>
      </c>
      <c r="S15" s="28">
        <v>11</v>
      </c>
      <c r="T15" s="22"/>
      <c r="U15" s="21">
        <v>20</v>
      </c>
      <c r="V15" s="39" t="s">
        <v>45</v>
      </c>
      <c r="W15" s="28">
        <v>11</v>
      </c>
      <c r="X15" s="43"/>
      <c r="Y15" s="12"/>
    </row>
    <row r="16" spans="2:25" ht="15" thickBot="1" x14ac:dyDescent="0.35">
      <c r="B16" s="116" t="s">
        <v>42</v>
      </c>
      <c r="C16" s="29">
        <v>12</v>
      </c>
      <c r="D16" s="46" t="s">
        <v>11</v>
      </c>
      <c r="E16" s="89"/>
      <c r="F16" s="39" t="s">
        <v>33</v>
      </c>
      <c r="G16" s="28">
        <v>12</v>
      </c>
      <c r="H16" s="37"/>
      <c r="I16" s="15"/>
      <c r="J16" s="39" t="s">
        <v>45</v>
      </c>
      <c r="K16" s="28">
        <v>12</v>
      </c>
      <c r="L16" s="20"/>
      <c r="M16" s="26"/>
      <c r="N16" s="113" t="s">
        <v>42</v>
      </c>
      <c r="O16" s="69">
        <v>12</v>
      </c>
      <c r="P16" s="38" t="s">
        <v>11</v>
      </c>
      <c r="Q16" s="44"/>
      <c r="R16" s="25" t="s">
        <v>8</v>
      </c>
      <c r="S16" s="24">
        <v>12</v>
      </c>
      <c r="T16" s="37"/>
      <c r="U16" s="15"/>
      <c r="V16" s="39" t="s">
        <v>43</v>
      </c>
      <c r="W16" s="28">
        <v>12</v>
      </c>
      <c r="X16" s="43"/>
      <c r="Y16" s="12"/>
    </row>
    <row r="17" spans="2:25" x14ac:dyDescent="0.3">
      <c r="B17" s="117" t="s">
        <v>44</v>
      </c>
      <c r="C17" s="16">
        <v>13</v>
      </c>
      <c r="D17" s="65"/>
      <c r="E17" s="21"/>
      <c r="F17" s="39" t="s">
        <v>45</v>
      </c>
      <c r="G17" s="28">
        <v>13</v>
      </c>
      <c r="H17" s="37"/>
      <c r="I17" s="15"/>
      <c r="J17" s="39" t="s">
        <v>43</v>
      </c>
      <c r="K17" s="28">
        <v>13</v>
      </c>
      <c r="L17" s="20"/>
      <c r="M17" s="26"/>
      <c r="N17" s="27" t="s">
        <v>44</v>
      </c>
      <c r="O17" s="28">
        <v>13</v>
      </c>
      <c r="P17" s="43" t="s">
        <v>36</v>
      </c>
      <c r="Q17" s="18">
        <v>16</v>
      </c>
      <c r="R17" s="39" t="s">
        <v>33</v>
      </c>
      <c r="S17" s="28">
        <v>13</v>
      </c>
      <c r="T17" s="37"/>
      <c r="U17" s="15"/>
      <c r="V17" s="112" t="s">
        <v>41</v>
      </c>
      <c r="W17" s="24">
        <v>13</v>
      </c>
      <c r="X17" s="43"/>
      <c r="Y17" s="12"/>
    </row>
    <row r="18" spans="2:25" ht="15" thickBot="1" x14ac:dyDescent="0.35">
      <c r="B18" s="118" t="s">
        <v>8</v>
      </c>
      <c r="C18" s="28">
        <v>14</v>
      </c>
      <c r="D18" s="43"/>
      <c r="E18" s="62">
        <v>3</v>
      </c>
      <c r="F18" s="25" t="s">
        <v>43</v>
      </c>
      <c r="G18" s="24">
        <v>14</v>
      </c>
      <c r="H18" s="37" t="s">
        <v>11</v>
      </c>
      <c r="I18" s="15"/>
      <c r="J18" s="112" t="s">
        <v>41</v>
      </c>
      <c r="K18" s="24">
        <v>14</v>
      </c>
      <c r="L18" s="20"/>
      <c r="M18" s="26"/>
      <c r="N18" s="25" t="s">
        <v>8</v>
      </c>
      <c r="O18" s="24">
        <v>14</v>
      </c>
      <c r="P18" s="43"/>
      <c r="Q18" s="26"/>
      <c r="R18" s="39" t="s">
        <v>45</v>
      </c>
      <c r="S18" s="28">
        <v>14</v>
      </c>
      <c r="T18" s="50"/>
      <c r="U18" s="15"/>
      <c r="V18" s="113" t="s">
        <v>42</v>
      </c>
      <c r="W18" s="69">
        <v>14</v>
      </c>
      <c r="X18" s="55" t="s">
        <v>11</v>
      </c>
      <c r="Y18" s="40"/>
    </row>
    <row r="19" spans="2:25" ht="15" thickBot="1" x14ac:dyDescent="0.35">
      <c r="B19" s="118" t="s">
        <v>33</v>
      </c>
      <c r="C19" s="28">
        <v>15</v>
      </c>
      <c r="D19" s="43"/>
      <c r="E19" s="15"/>
      <c r="F19" s="112" t="s">
        <v>41</v>
      </c>
      <c r="G19" s="24">
        <v>15</v>
      </c>
      <c r="H19" s="48"/>
      <c r="I19" s="15"/>
      <c r="J19" s="113" t="s">
        <v>42</v>
      </c>
      <c r="K19" s="69">
        <v>15</v>
      </c>
      <c r="L19" s="51" t="s">
        <v>11</v>
      </c>
      <c r="M19" s="44"/>
      <c r="N19" s="32" t="s">
        <v>33</v>
      </c>
      <c r="O19" s="28">
        <v>15</v>
      </c>
      <c r="P19" s="43"/>
      <c r="Q19" s="26"/>
      <c r="R19" s="39" t="s">
        <v>43</v>
      </c>
      <c r="S19" s="28">
        <v>15</v>
      </c>
      <c r="T19" s="37" t="s">
        <v>11</v>
      </c>
      <c r="U19" s="15"/>
      <c r="V19" s="39" t="s">
        <v>44</v>
      </c>
      <c r="W19" s="28">
        <v>15</v>
      </c>
      <c r="X19" s="22"/>
      <c r="Y19" s="23">
        <v>25</v>
      </c>
    </row>
    <row r="20" spans="2:25" ht="15" thickBot="1" x14ac:dyDescent="0.35">
      <c r="B20" s="118" t="s">
        <v>45</v>
      </c>
      <c r="C20" s="28">
        <v>16</v>
      </c>
      <c r="D20" s="43"/>
      <c r="E20" s="15"/>
      <c r="F20" s="111" t="s">
        <v>42</v>
      </c>
      <c r="G20" s="29">
        <v>16</v>
      </c>
      <c r="H20" s="119"/>
      <c r="I20" s="89"/>
      <c r="J20" s="39" t="s">
        <v>44</v>
      </c>
      <c r="K20" s="28">
        <v>16</v>
      </c>
      <c r="L20" s="17"/>
      <c r="M20" s="18">
        <v>12</v>
      </c>
      <c r="N20" s="32" t="s">
        <v>45</v>
      </c>
      <c r="O20" s="28">
        <v>16</v>
      </c>
      <c r="P20" s="43"/>
      <c r="Q20" s="26"/>
      <c r="R20" s="112" t="s">
        <v>41</v>
      </c>
      <c r="S20" s="24">
        <v>16</v>
      </c>
      <c r="T20" s="48"/>
      <c r="U20" s="15"/>
      <c r="V20" s="25" t="s">
        <v>8</v>
      </c>
      <c r="W20" s="24">
        <v>16</v>
      </c>
      <c r="X20" s="37"/>
      <c r="Y20" s="12"/>
    </row>
    <row r="21" spans="2:25" ht="15" thickBot="1" x14ac:dyDescent="0.35">
      <c r="B21" s="110" t="s">
        <v>43</v>
      </c>
      <c r="C21" s="24">
        <v>17</v>
      </c>
      <c r="D21" s="43" t="s">
        <v>11</v>
      </c>
      <c r="E21" s="15"/>
      <c r="F21" s="19" t="s">
        <v>44</v>
      </c>
      <c r="G21" s="16">
        <v>17</v>
      </c>
      <c r="H21" s="47"/>
      <c r="I21" s="18">
        <v>8</v>
      </c>
      <c r="J21" s="25" t="s">
        <v>8</v>
      </c>
      <c r="K21" s="24">
        <v>17</v>
      </c>
      <c r="L21" s="14"/>
      <c r="M21" s="26"/>
      <c r="N21" s="32" t="s">
        <v>43</v>
      </c>
      <c r="O21" s="28">
        <v>17</v>
      </c>
      <c r="P21" s="43" t="s">
        <v>11</v>
      </c>
      <c r="Q21" s="26"/>
      <c r="R21" s="113" t="s">
        <v>42</v>
      </c>
      <c r="S21" s="69">
        <v>17</v>
      </c>
      <c r="T21" s="49"/>
      <c r="U21" s="45"/>
      <c r="V21" s="39" t="s">
        <v>33</v>
      </c>
      <c r="W21" s="28">
        <v>17</v>
      </c>
      <c r="X21" s="37"/>
      <c r="Y21" s="12"/>
    </row>
    <row r="22" spans="2:25" x14ac:dyDescent="0.3">
      <c r="B22" s="114" t="s">
        <v>41</v>
      </c>
      <c r="C22" s="24">
        <v>18</v>
      </c>
      <c r="D22" s="119"/>
      <c r="E22" s="15"/>
      <c r="F22" s="39" t="s">
        <v>8</v>
      </c>
      <c r="G22" s="28">
        <v>18</v>
      </c>
      <c r="H22" s="65"/>
      <c r="I22" s="62"/>
      <c r="J22" s="39" t="s">
        <v>33</v>
      </c>
      <c r="K22" s="28">
        <v>18</v>
      </c>
      <c r="L22" s="14"/>
      <c r="M22" s="26"/>
      <c r="N22" s="115" t="s">
        <v>41</v>
      </c>
      <c r="O22" s="24">
        <v>18</v>
      </c>
      <c r="P22" s="48"/>
      <c r="Q22" s="26"/>
      <c r="R22" s="39" t="s">
        <v>44</v>
      </c>
      <c r="S22" s="28">
        <v>18</v>
      </c>
      <c r="T22" s="59"/>
      <c r="U22" s="21">
        <v>21</v>
      </c>
      <c r="V22" s="39" t="s">
        <v>45</v>
      </c>
      <c r="W22" s="28">
        <v>18</v>
      </c>
      <c r="X22" s="37" t="s">
        <v>14</v>
      </c>
      <c r="Y22" s="12"/>
    </row>
    <row r="23" spans="2:25" ht="15" thickBot="1" x14ac:dyDescent="0.35">
      <c r="B23" s="116" t="s">
        <v>42</v>
      </c>
      <c r="C23" s="29">
        <v>19</v>
      </c>
      <c r="D23" s="49"/>
      <c r="E23" s="89"/>
      <c r="F23" s="39" t="s">
        <v>33</v>
      </c>
      <c r="G23" s="28">
        <v>19</v>
      </c>
      <c r="H23" s="43"/>
      <c r="I23" s="15"/>
      <c r="J23" s="39" t="s">
        <v>45</v>
      </c>
      <c r="K23" s="28">
        <v>19</v>
      </c>
      <c r="L23" s="14"/>
      <c r="M23" s="26"/>
      <c r="N23" s="113" t="s">
        <v>42</v>
      </c>
      <c r="O23" s="69">
        <v>19</v>
      </c>
      <c r="P23" s="54"/>
      <c r="Q23" s="44"/>
      <c r="R23" s="25" t="s">
        <v>8</v>
      </c>
      <c r="S23" s="24">
        <v>19</v>
      </c>
      <c r="T23" s="14"/>
      <c r="U23" s="15"/>
      <c r="V23" s="39" t="s">
        <v>43</v>
      </c>
      <c r="W23" s="28">
        <v>19</v>
      </c>
      <c r="X23" s="37" t="s">
        <v>11</v>
      </c>
      <c r="Y23" s="12"/>
    </row>
    <row r="24" spans="2:25" x14ac:dyDescent="0.3">
      <c r="B24" s="117" t="s">
        <v>44</v>
      </c>
      <c r="C24" s="16">
        <v>20</v>
      </c>
      <c r="D24" s="67"/>
      <c r="E24" s="21"/>
      <c r="F24" s="39" t="s">
        <v>45</v>
      </c>
      <c r="G24" s="28">
        <v>20</v>
      </c>
      <c r="H24" s="43"/>
      <c r="I24" s="15"/>
      <c r="J24" s="39" t="s">
        <v>43</v>
      </c>
      <c r="K24" s="28">
        <v>20</v>
      </c>
      <c r="L24" s="14" t="s">
        <v>11</v>
      </c>
      <c r="M24" s="26"/>
      <c r="N24" s="32" t="s">
        <v>44</v>
      </c>
      <c r="O24" s="28">
        <v>20</v>
      </c>
      <c r="P24" s="22"/>
      <c r="Q24" s="18">
        <v>17</v>
      </c>
      <c r="R24" s="39" t="s">
        <v>33</v>
      </c>
      <c r="S24" s="28">
        <v>20</v>
      </c>
      <c r="T24" s="14" t="s">
        <v>15</v>
      </c>
      <c r="U24" s="15"/>
      <c r="V24" s="112" t="s">
        <v>41</v>
      </c>
      <c r="W24" s="24">
        <v>20</v>
      </c>
      <c r="X24" s="48"/>
      <c r="Y24" s="12"/>
    </row>
    <row r="25" spans="2:25" ht="15" thickBot="1" x14ac:dyDescent="0.35">
      <c r="B25" s="118" t="s">
        <v>8</v>
      </c>
      <c r="C25" s="28">
        <v>21</v>
      </c>
      <c r="D25" s="20"/>
      <c r="E25" s="62">
        <v>4</v>
      </c>
      <c r="F25" s="25" t="s">
        <v>43</v>
      </c>
      <c r="G25" s="24">
        <v>21</v>
      </c>
      <c r="H25" s="43" t="s">
        <v>11</v>
      </c>
      <c r="I25" s="15"/>
      <c r="J25" s="112" t="s">
        <v>41</v>
      </c>
      <c r="K25" s="24">
        <v>21</v>
      </c>
      <c r="L25" s="48"/>
      <c r="M25" s="26"/>
      <c r="N25" s="25" t="s">
        <v>8</v>
      </c>
      <c r="O25" s="24">
        <v>21</v>
      </c>
      <c r="P25" s="37"/>
      <c r="Q25" s="26"/>
      <c r="R25" s="35" t="s">
        <v>45</v>
      </c>
      <c r="S25" s="28">
        <v>21</v>
      </c>
      <c r="T25" s="120" t="s">
        <v>38</v>
      </c>
      <c r="U25" s="15"/>
      <c r="V25" s="113" t="s">
        <v>42</v>
      </c>
      <c r="W25" s="69">
        <v>21</v>
      </c>
      <c r="X25" s="49"/>
      <c r="Y25" s="40"/>
    </row>
    <row r="26" spans="2:25" ht="15" thickBot="1" x14ac:dyDescent="0.35">
      <c r="B26" s="118" t="s">
        <v>33</v>
      </c>
      <c r="C26" s="28">
        <v>22</v>
      </c>
      <c r="D26" s="20"/>
      <c r="E26" s="15"/>
      <c r="F26" s="112" t="s">
        <v>41</v>
      </c>
      <c r="G26" s="24">
        <v>22</v>
      </c>
      <c r="H26" s="52"/>
      <c r="I26" s="15"/>
      <c r="J26" s="113" t="s">
        <v>42</v>
      </c>
      <c r="K26" s="69">
        <v>22</v>
      </c>
      <c r="L26" s="49"/>
      <c r="M26" s="44"/>
      <c r="N26" s="32" t="s">
        <v>33</v>
      </c>
      <c r="O26" s="28">
        <v>22</v>
      </c>
      <c r="P26" s="37"/>
      <c r="Q26" s="26"/>
      <c r="R26" s="39" t="s">
        <v>43</v>
      </c>
      <c r="S26" s="28">
        <v>22</v>
      </c>
      <c r="T26" s="14" t="s">
        <v>16</v>
      </c>
      <c r="U26" s="15"/>
      <c r="V26" s="39" t="s">
        <v>44</v>
      </c>
      <c r="W26" s="28">
        <v>22</v>
      </c>
      <c r="X26" s="17"/>
      <c r="Y26" s="23">
        <v>26</v>
      </c>
    </row>
    <row r="27" spans="2:25" ht="15" thickBot="1" x14ac:dyDescent="0.35">
      <c r="B27" s="57" t="s">
        <v>45</v>
      </c>
      <c r="C27" s="24">
        <v>23</v>
      </c>
      <c r="D27" s="20"/>
      <c r="E27" s="15"/>
      <c r="F27" s="111" t="s">
        <v>42</v>
      </c>
      <c r="G27" s="29">
        <v>23</v>
      </c>
      <c r="H27" s="61"/>
      <c r="I27" s="89"/>
      <c r="J27" s="39" t="s">
        <v>44</v>
      </c>
      <c r="K27" s="28">
        <v>23</v>
      </c>
      <c r="L27" s="47"/>
      <c r="M27" s="18">
        <v>13</v>
      </c>
      <c r="N27" s="32" t="s">
        <v>45</v>
      </c>
      <c r="O27" s="28">
        <v>23</v>
      </c>
      <c r="P27" s="37"/>
      <c r="Q27" s="26"/>
      <c r="R27" s="112" t="s">
        <v>41</v>
      </c>
      <c r="S27" s="24">
        <v>23</v>
      </c>
      <c r="T27" s="59" t="s">
        <v>15</v>
      </c>
      <c r="U27" s="15"/>
      <c r="V27" s="25" t="s">
        <v>8</v>
      </c>
      <c r="W27" s="24">
        <v>23</v>
      </c>
      <c r="X27" s="14"/>
      <c r="Y27" s="12"/>
    </row>
    <row r="28" spans="2:25" ht="15" thickBot="1" x14ac:dyDescent="0.35">
      <c r="B28" s="57" t="s">
        <v>43</v>
      </c>
      <c r="C28" s="24">
        <v>24</v>
      </c>
      <c r="D28" s="20" t="s">
        <v>11</v>
      </c>
      <c r="E28" s="15"/>
      <c r="F28" s="19" t="s">
        <v>44</v>
      </c>
      <c r="G28" s="16">
        <v>24</v>
      </c>
      <c r="H28" s="121"/>
      <c r="I28" s="18">
        <v>9</v>
      </c>
      <c r="J28" s="25" t="s">
        <v>8</v>
      </c>
      <c r="K28" s="24">
        <v>24</v>
      </c>
      <c r="L28" s="43"/>
      <c r="M28" s="26"/>
      <c r="N28" s="32" t="s">
        <v>43</v>
      </c>
      <c r="O28" s="28">
        <v>24</v>
      </c>
      <c r="P28" s="37" t="s">
        <v>11</v>
      </c>
      <c r="Q28" s="26"/>
      <c r="R28" s="113" t="s">
        <v>42</v>
      </c>
      <c r="S28" s="69">
        <v>24</v>
      </c>
      <c r="T28" s="31" t="s">
        <v>15</v>
      </c>
      <c r="U28" s="45"/>
      <c r="V28" s="39" t="s">
        <v>33</v>
      </c>
      <c r="W28" s="28">
        <v>24</v>
      </c>
      <c r="X28" s="41"/>
      <c r="Y28" s="60"/>
    </row>
    <row r="29" spans="2:25" x14ac:dyDescent="0.3">
      <c r="B29" s="122" t="s">
        <v>41</v>
      </c>
      <c r="C29" s="24">
        <v>25</v>
      </c>
      <c r="D29" s="61"/>
      <c r="E29" s="15"/>
      <c r="F29" s="39" t="s">
        <v>8</v>
      </c>
      <c r="G29" s="28">
        <v>25</v>
      </c>
      <c r="H29" s="63"/>
      <c r="I29" s="62"/>
      <c r="J29" s="39" t="s">
        <v>33</v>
      </c>
      <c r="K29" s="28">
        <v>25</v>
      </c>
      <c r="L29" s="43"/>
      <c r="M29" s="26"/>
      <c r="N29" s="115" t="s">
        <v>41</v>
      </c>
      <c r="O29" s="24">
        <v>25</v>
      </c>
      <c r="P29" s="56"/>
      <c r="Q29" s="15"/>
      <c r="R29" s="39" t="s">
        <v>44</v>
      </c>
      <c r="S29" s="28">
        <v>25</v>
      </c>
      <c r="T29" s="22"/>
      <c r="U29" s="21">
        <v>22</v>
      </c>
      <c r="V29" s="39" t="s">
        <v>45</v>
      </c>
      <c r="W29" s="28">
        <v>25</v>
      </c>
      <c r="X29" s="14"/>
      <c r="Y29" s="12"/>
    </row>
    <row r="30" spans="2:25" ht="15" thickBot="1" x14ac:dyDescent="0.35">
      <c r="B30" s="123" t="s">
        <v>42</v>
      </c>
      <c r="C30" s="29">
        <v>26</v>
      </c>
      <c r="D30" s="53"/>
      <c r="E30" s="89"/>
      <c r="F30" s="39" t="s">
        <v>33</v>
      </c>
      <c r="G30" s="28">
        <v>26</v>
      </c>
      <c r="H30" s="124"/>
      <c r="I30" s="62"/>
      <c r="J30" s="39" t="s">
        <v>45</v>
      </c>
      <c r="K30" s="28">
        <v>26</v>
      </c>
      <c r="L30" s="43" t="s">
        <v>14</v>
      </c>
      <c r="M30" s="26"/>
      <c r="N30" s="113" t="s">
        <v>42</v>
      </c>
      <c r="O30" s="69">
        <v>26</v>
      </c>
      <c r="P30" s="53"/>
      <c r="Q30" s="45"/>
      <c r="R30" s="25" t="s">
        <v>8</v>
      </c>
      <c r="S30" s="24">
        <v>26</v>
      </c>
      <c r="T30" s="63"/>
      <c r="U30" s="62"/>
      <c r="V30" s="39" t="s">
        <v>43</v>
      </c>
      <c r="W30" s="28">
        <v>26</v>
      </c>
      <c r="X30" s="59" t="s">
        <v>11</v>
      </c>
      <c r="Y30" s="64"/>
    </row>
    <row r="31" spans="2:25" x14ac:dyDescent="0.3">
      <c r="B31" s="125" t="s">
        <v>44</v>
      </c>
      <c r="C31" s="16">
        <v>27</v>
      </c>
      <c r="D31" s="59"/>
      <c r="E31" s="21"/>
      <c r="F31" s="25" t="s">
        <v>45</v>
      </c>
      <c r="G31" s="24">
        <v>27</v>
      </c>
      <c r="H31" s="124"/>
      <c r="I31" s="62"/>
      <c r="J31" s="39" t="s">
        <v>43</v>
      </c>
      <c r="K31" s="28">
        <v>27</v>
      </c>
      <c r="L31" s="43" t="s">
        <v>11</v>
      </c>
      <c r="M31" s="66">
        <v>29</v>
      </c>
      <c r="N31" s="32" t="s">
        <v>44</v>
      </c>
      <c r="O31" s="28">
        <v>27</v>
      </c>
      <c r="P31" s="67"/>
      <c r="Q31">
        <v>18</v>
      </c>
      <c r="R31" s="39" t="s">
        <v>33</v>
      </c>
      <c r="S31" s="28">
        <v>27</v>
      </c>
      <c r="T31" s="63"/>
      <c r="U31" s="62"/>
      <c r="V31" s="112" t="s">
        <v>41</v>
      </c>
      <c r="W31" s="24">
        <v>27</v>
      </c>
      <c r="X31" s="61"/>
      <c r="Y31" s="64"/>
    </row>
    <row r="32" spans="2:25" ht="15" thickBot="1" x14ac:dyDescent="0.35">
      <c r="B32" s="118" t="s">
        <v>8</v>
      </c>
      <c r="C32" s="28">
        <v>28</v>
      </c>
      <c r="D32" s="14"/>
      <c r="E32" s="62">
        <v>5</v>
      </c>
      <c r="F32" s="25" t="s">
        <v>43</v>
      </c>
      <c r="G32" s="24">
        <v>28</v>
      </c>
      <c r="H32" s="124"/>
      <c r="I32" s="62"/>
      <c r="J32" s="112" t="s">
        <v>41</v>
      </c>
      <c r="K32" s="24">
        <v>28</v>
      </c>
      <c r="L32" s="56"/>
      <c r="M32" s="68"/>
      <c r="N32" s="25" t="s">
        <v>8</v>
      </c>
      <c r="O32" s="24">
        <v>28</v>
      </c>
      <c r="P32" s="67"/>
      <c r="Q32" s="26"/>
      <c r="R32" s="39" t="s">
        <v>45</v>
      </c>
      <c r="S32" s="28">
        <v>28</v>
      </c>
      <c r="T32" s="37"/>
      <c r="U32" s="26"/>
      <c r="V32" s="113" t="s">
        <v>42</v>
      </c>
      <c r="W32" s="69">
        <v>28</v>
      </c>
      <c r="X32" s="61"/>
      <c r="Y32" s="60"/>
    </row>
    <row r="33" spans="2:29" ht="15" thickBot="1" x14ac:dyDescent="0.35">
      <c r="B33" s="118" t="s">
        <v>33</v>
      </c>
      <c r="C33" s="28">
        <v>29</v>
      </c>
      <c r="D33" s="14"/>
      <c r="E33" s="15"/>
      <c r="F33" s="35" t="s">
        <v>41</v>
      </c>
      <c r="G33" s="28">
        <v>29</v>
      </c>
      <c r="H33" s="124"/>
      <c r="I33" s="15"/>
      <c r="J33" s="113" t="s">
        <v>42</v>
      </c>
      <c r="K33" s="69">
        <v>29</v>
      </c>
      <c r="L33" s="53"/>
      <c r="M33" s="44"/>
      <c r="N33" s="32" t="s">
        <v>33</v>
      </c>
      <c r="O33" s="28">
        <v>29</v>
      </c>
      <c r="P33" s="67"/>
      <c r="Q33">
        <v>18</v>
      </c>
      <c r="R33" s="39" t="s">
        <v>43</v>
      </c>
      <c r="S33" s="28">
        <v>29</v>
      </c>
      <c r="T33" s="37" t="s">
        <v>11</v>
      </c>
      <c r="U33" s="58"/>
      <c r="V33" s="39" t="s">
        <v>44</v>
      </c>
      <c r="W33" s="28">
        <v>29</v>
      </c>
      <c r="X33" s="34"/>
      <c r="Y33" s="23">
        <v>27</v>
      </c>
    </row>
    <row r="34" spans="2:29" x14ac:dyDescent="0.3">
      <c r="B34" s="57" t="s">
        <v>45</v>
      </c>
      <c r="C34" s="24">
        <v>30</v>
      </c>
      <c r="D34" s="14"/>
      <c r="E34" s="15"/>
      <c r="F34" s="25"/>
      <c r="G34" s="24" t="s">
        <v>46</v>
      </c>
      <c r="H34" s="24"/>
      <c r="J34" s="39" t="s">
        <v>44</v>
      </c>
      <c r="K34" s="28">
        <v>30</v>
      </c>
      <c r="L34" s="59"/>
      <c r="M34" s="66"/>
      <c r="N34" s="32" t="s">
        <v>45</v>
      </c>
      <c r="O34" s="28">
        <v>30</v>
      </c>
      <c r="P34" s="67"/>
      <c r="Q34" s="26"/>
      <c r="R34" s="112" t="s">
        <v>41</v>
      </c>
      <c r="S34" s="24">
        <v>30</v>
      </c>
      <c r="T34" s="56"/>
      <c r="U34" s="26"/>
      <c r="V34" s="25" t="s">
        <v>8</v>
      </c>
      <c r="W34" s="24">
        <v>30</v>
      </c>
      <c r="X34" s="20"/>
      <c r="Y34" s="12"/>
    </row>
    <row r="35" spans="2:29" ht="15" thickBot="1" x14ac:dyDescent="0.35">
      <c r="B35" s="70" t="s">
        <v>43</v>
      </c>
      <c r="C35" s="71">
        <v>31</v>
      </c>
      <c r="D35" s="72"/>
      <c r="E35" s="79"/>
      <c r="F35" s="74"/>
      <c r="G35" s="75" t="s">
        <v>46</v>
      </c>
      <c r="H35" s="75"/>
      <c r="I35" s="76"/>
      <c r="J35" s="74" t="s">
        <v>8</v>
      </c>
      <c r="K35" s="75">
        <v>31</v>
      </c>
      <c r="L35" s="126"/>
      <c r="M35" s="77"/>
      <c r="N35" s="78"/>
      <c r="O35" s="71"/>
      <c r="P35" s="71"/>
      <c r="Q35" s="79"/>
      <c r="R35" s="100" t="s">
        <v>42</v>
      </c>
      <c r="S35" s="75">
        <v>31</v>
      </c>
      <c r="T35" s="127" t="s">
        <v>32</v>
      </c>
      <c r="U35" s="79"/>
      <c r="V35" s="80"/>
      <c r="W35" s="71" t="s">
        <v>46</v>
      </c>
      <c r="X35" s="71"/>
      <c r="Y35" s="73"/>
    </row>
    <row r="36" spans="2:29" ht="15" thickTop="1" x14ac:dyDescent="0.3"/>
    <row r="37" spans="2:29" ht="15" thickBot="1" x14ac:dyDescent="0.35">
      <c r="H37" s="4"/>
      <c r="J37" s="3" t="s">
        <v>17</v>
      </c>
      <c r="AB37" s="4" t="s">
        <v>1</v>
      </c>
    </row>
    <row r="38" spans="2:29" ht="15.6" thickTop="1" thickBot="1" x14ac:dyDescent="0.35">
      <c r="B38" s="481" t="s">
        <v>18</v>
      </c>
      <c r="C38" s="482"/>
      <c r="D38" s="482"/>
      <c r="E38" s="483"/>
      <c r="F38" s="481" t="s">
        <v>19</v>
      </c>
      <c r="G38" s="482"/>
      <c r="H38" s="482"/>
      <c r="I38" s="483"/>
      <c r="J38" s="481" t="s">
        <v>20</v>
      </c>
      <c r="K38" s="482"/>
      <c r="L38" s="482"/>
      <c r="M38" s="483"/>
      <c r="N38" s="481" t="s">
        <v>21</v>
      </c>
      <c r="O38" s="482"/>
      <c r="P38" s="482"/>
      <c r="Q38" s="483"/>
      <c r="R38" s="481" t="s">
        <v>22</v>
      </c>
      <c r="S38" s="482"/>
      <c r="T38" s="482"/>
      <c r="U38" s="483"/>
      <c r="V38" s="481" t="s">
        <v>23</v>
      </c>
      <c r="W38" s="482"/>
      <c r="X38" s="482"/>
      <c r="Y38" s="483"/>
      <c r="Z38" s="478" t="s">
        <v>35</v>
      </c>
      <c r="AA38" s="479"/>
      <c r="AB38" s="479"/>
      <c r="AC38" s="480"/>
    </row>
    <row r="39" spans="2:29" ht="15.6" thickTop="1" thickBot="1" x14ac:dyDescent="0.35">
      <c r="B39" s="128"/>
      <c r="C39" s="129">
        <v>31</v>
      </c>
      <c r="D39" s="129"/>
      <c r="E39" s="129"/>
      <c r="F39" s="129"/>
      <c r="G39" s="129">
        <v>31</v>
      </c>
      <c r="H39" s="129"/>
      <c r="I39" s="129"/>
      <c r="J39" s="129"/>
      <c r="K39" s="129">
        <v>30</v>
      </c>
      <c r="L39" s="129"/>
      <c r="M39" s="129"/>
      <c r="N39" s="129"/>
      <c r="O39" s="129">
        <v>31</v>
      </c>
      <c r="P39" s="129"/>
      <c r="Q39" s="129"/>
      <c r="R39" s="129"/>
      <c r="S39" s="129">
        <v>30</v>
      </c>
      <c r="T39" s="129"/>
      <c r="U39" s="129"/>
      <c r="V39" s="129"/>
      <c r="W39" s="129">
        <v>31</v>
      </c>
      <c r="X39" s="129"/>
      <c r="Y39" s="129"/>
      <c r="Z39" s="129"/>
      <c r="AA39" s="129">
        <v>31</v>
      </c>
      <c r="AB39" s="129"/>
      <c r="AC39" s="130"/>
    </row>
    <row r="40" spans="2:29" ht="15.6" thickTop="1" thickBot="1" x14ac:dyDescent="0.35">
      <c r="B40" s="118" t="s">
        <v>33</v>
      </c>
      <c r="C40" s="28">
        <v>1</v>
      </c>
      <c r="D40" s="20"/>
      <c r="E40" s="15"/>
      <c r="F40" s="35" t="s">
        <v>41</v>
      </c>
      <c r="G40" s="28">
        <v>1</v>
      </c>
      <c r="H40" s="20"/>
      <c r="I40" s="26"/>
      <c r="J40" s="82" t="s">
        <v>8</v>
      </c>
      <c r="K40" s="83">
        <v>1</v>
      </c>
      <c r="L40" s="20"/>
      <c r="M40" s="15"/>
      <c r="N40" s="39" t="s">
        <v>45</v>
      </c>
      <c r="O40" s="28">
        <v>1</v>
      </c>
      <c r="P40" s="20"/>
      <c r="Q40" s="26"/>
      <c r="R40" s="131" t="s">
        <v>42</v>
      </c>
      <c r="S40" s="132">
        <v>1</v>
      </c>
      <c r="T40" s="38" t="s">
        <v>10</v>
      </c>
      <c r="U40" s="45"/>
      <c r="V40" s="39" t="s">
        <v>8</v>
      </c>
      <c r="W40" s="28">
        <v>1</v>
      </c>
      <c r="X40" s="14"/>
      <c r="Y40" s="26"/>
      <c r="Z40" s="32" t="s">
        <v>43</v>
      </c>
      <c r="AA40" s="28">
        <v>1</v>
      </c>
      <c r="AB40" s="85" t="s">
        <v>9</v>
      </c>
      <c r="AC40" s="64"/>
    </row>
    <row r="41" spans="2:29" ht="15" thickBot="1" x14ac:dyDescent="0.35">
      <c r="B41" s="118" t="s">
        <v>45</v>
      </c>
      <c r="C41" s="28">
        <v>2</v>
      </c>
      <c r="D41" s="20"/>
      <c r="E41" s="15"/>
      <c r="F41" s="113" t="s">
        <v>42</v>
      </c>
      <c r="G41" s="69">
        <v>2</v>
      </c>
      <c r="H41" s="38" t="s">
        <v>10</v>
      </c>
      <c r="I41" s="44"/>
      <c r="J41" s="109" t="s">
        <v>33</v>
      </c>
      <c r="K41" s="16">
        <v>2</v>
      </c>
      <c r="L41" s="20"/>
      <c r="M41" s="15"/>
      <c r="N41" s="39" t="s">
        <v>43</v>
      </c>
      <c r="O41" s="28">
        <v>2</v>
      </c>
      <c r="P41" s="20"/>
      <c r="Q41" s="26"/>
      <c r="R41" s="32" t="s">
        <v>44</v>
      </c>
      <c r="S41" s="28">
        <v>2</v>
      </c>
      <c r="T41" s="59"/>
      <c r="U41" s="62">
        <v>45</v>
      </c>
      <c r="V41" s="39" t="s">
        <v>33</v>
      </c>
      <c r="W41" s="28">
        <v>2</v>
      </c>
      <c r="X41" s="14"/>
      <c r="Y41" s="26"/>
      <c r="Z41" s="115" t="s">
        <v>41</v>
      </c>
      <c r="AA41" s="24">
        <v>2</v>
      </c>
      <c r="AB41" s="14"/>
      <c r="AC41" s="12"/>
    </row>
    <row r="42" spans="2:29" ht="15" thickBot="1" x14ac:dyDescent="0.35">
      <c r="B42" s="118" t="s">
        <v>43</v>
      </c>
      <c r="C42" s="28">
        <v>3</v>
      </c>
      <c r="D42" s="20"/>
      <c r="E42" s="15"/>
      <c r="F42" s="39" t="s">
        <v>44</v>
      </c>
      <c r="G42" s="28">
        <v>3</v>
      </c>
      <c r="H42" s="17"/>
      <c r="I42" s="18">
        <v>32</v>
      </c>
      <c r="J42" s="32" t="s">
        <v>45</v>
      </c>
      <c r="K42" s="28">
        <v>3</v>
      </c>
      <c r="L42" s="20"/>
      <c r="M42" s="15"/>
      <c r="N42" s="112" t="s">
        <v>41</v>
      </c>
      <c r="O42" s="24">
        <v>3</v>
      </c>
      <c r="P42" s="20"/>
      <c r="Q42" s="26"/>
      <c r="R42" s="133" t="s">
        <v>8</v>
      </c>
      <c r="S42" s="24">
        <v>3</v>
      </c>
      <c r="T42" s="14"/>
      <c r="U42" s="15"/>
      <c r="V42" s="39" t="s">
        <v>45</v>
      </c>
      <c r="W42" s="28">
        <v>3</v>
      </c>
      <c r="X42" s="14"/>
      <c r="Y42" s="26"/>
      <c r="Z42" s="113" t="s">
        <v>42</v>
      </c>
      <c r="AA42" s="69">
        <v>3</v>
      </c>
      <c r="AB42" s="31" t="s">
        <v>10</v>
      </c>
      <c r="AC42" s="40"/>
    </row>
    <row r="43" spans="2:29" ht="15" thickBot="1" x14ac:dyDescent="0.35">
      <c r="B43" s="114" t="s">
        <v>41</v>
      </c>
      <c r="C43" s="24">
        <v>4</v>
      </c>
      <c r="D43" s="20"/>
      <c r="E43" s="15"/>
      <c r="F43" s="25" t="s">
        <v>8</v>
      </c>
      <c r="G43" s="24">
        <v>4</v>
      </c>
      <c r="H43" s="14"/>
      <c r="I43" s="26"/>
      <c r="J43" s="32" t="s">
        <v>43</v>
      </c>
      <c r="K43" s="28">
        <v>4</v>
      </c>
      <c r="L43" s="20"/>
      <c r="M43" s="15"/>
      <c r="N43" s="113" t="s">
        <v>42</v>
      </c>
      <c r="O43" s="69">
        <v>4</v>
      </c>
      <c r="P43" s="38" t="s">
        <v>10</v>
      </c>
      <c r="Q43" s="44"/>
      <c r="R43" s="32" t="s">
        <v>33</v>
      </c>
      <c r="S43" s="28">
        <v>4</v>
      </c>
      <c r="T43" s="14"/>
      <c r="U43" s="15"/>
      <c r="V43" s="39" t="s">
        <v>43</v>
      </c>
      <c r="W43" s="28">
        <v>4</v>
      </c>
      <c r="X43" s="14"/>
      <c r="Y43" s="26"/>
      <c r="Z43" s="32" t="s">
        <v>44</v>
      </c>
      <c r="AA43" s="28">
        <v>4</v>
      </c>
      <c r="AB43" s="22"/>
      <c r="AC43" s="23">
        <v>1</v>
      </c>
    </row>
    <row r="44" spans="2:29" ht="15" thickBot="1" x14ac:dyDescent="0.35">
      <c r="B44" s="134" t="s">
        <v>42</v>
      </c>
      <c r="C44" s="69">
        <v>5</v>
      </c>
      <c r="D44" s="88" t="s">
        <v>10</v>
      </c>
      <c r="E44" s="89"/>
      <c r="F44" s="39" t="s">
        <v>33</v>
      </c>
      <c r="G44" s="28">
        <v>5</v>
      </c>
      <c r="H44" s="14"/>
      <c r="I44" s="26"/>
      <c r="J44" s="115" t="s">
        <v>41</v>
      </c>
      <c r="K44" s="24">
        <v>5</v>
      </c>
      <c r="L44" s="20"/>
      <c r="M44" s="15"/>
      <c r="N44" s="39" t="s">
        <v>44</v>
      </c>
      <c r="O44" s="28">
        <v>5</v>
      </c>
      <c r="P44" s="17"/>
      <c r="Q44" s="18">
        <v>41</v>
      </c>
      <c r="R44" s="32" t="s">
        <v>45</v>
      </c>
      <c r="S44" s="28">
        <v>5</v>
      </c>
      <c r="T44" s="14"/>
      <c r="U44" s="15"/>
      <c r="V44" s="112" t="s">
        <v>41</v>
      </c>
      <c r="W44" s="24">
        <v>5</v>
      </c>
      <c r="X44" s="14"/>
      <c r="Y44" s="26"/>
      <c r="Z44" s="25" t="s">
        <v>8</v>
      </c>
      <c r="AA44" s="24">
        <v>5</v>
      </c>
      <c r="AB44" s="37"/>
      <c r="AC44" s="12"/>
    </row>
    <row r="45" spans="2:29" ht="15" thickBot="1" x14ac:dyDescent="0.35">
      <c r="B45" s="118" t="s">
        <v>44</v>
      </c>
      <c r="C45" s="28">
        <v>6</v>
      </c>
      <c r="D45" s="47"/>
      <c r="E45" s="21">
        <v>28</v>
      </c>
      <c r="F45" s="39" t="s">
        <v>45</v>
      </c>
      <c r="G45" s="28">
        <v>6</v>
      </c>
      <c r="H45" s="14"/>
      <c r="I45" s="26"/>
      <c r="J45" s="113" t="s">
        <v>42</v>
      </c>
      <c r="K45" s="69">
        <v>6</v>
      </c>
      <c r="L45" s="38" t="s">
        <v>10</v>
      </c>
      <c r="M45" s="90"/>
      <c r="N45" s="25" t="s">
        <v>8</v>
      </c>
      <c r="O45" s="24">
        <v>6</v>
      </c>
      <c r="P45" s="14"/>
      <c r="Q45" s="26"/>
      <c r="R45" s="32" t="s">
        <v>43</v>
      </c>
      <c r="S45" s="28">
        <v>6</v>
      </c>
      <c r="T45" s="14"/>
      <c r="U45" s="15"/>
      <c r="V45" s="113" t="s">
        <v>42</v>
      </c>
      <c r="W45" s="69">
        <v>6</v>
      </c>
      <c r="X45" s="31" t="s">
        <v>10</v>
      </c>
      <c r="Y45" s="44"/>
      <c r="Z45" s="32" t="s">
        <v>33</v>
      </c>
      <c r="AA45" s="28">
        <v>6</v>
      </c>
      <c r="AB45" s="37"/>
      <c r="AC45" s="12"/>
    </row>
    <row r="46" spans="2:29" x14ac:dyDescent="0.3">
      <c r="B46" s="110" t="s">
        <v>8</v>
      </c>
      <c r="C46" s="24">
        <v>7</v>
      </c>
      <c r="D46" s="43"/>
      <c r="E46" s="15"/>
      <c r="F46" s="39" t="s">
        <v>43</v>
      </c>
      <c r="G46" s="28">
        <v>7</v>
      </c>
      <c r="H46" s="14"/>
      <c r="I46" s="26"/>
      <c r="J46" s="32" t="s">
        <v>44</v>
      </c>
      <c r="K46" s="28">
        <v>7</v>
      </c>
      <c r="L46" s="17"/>
      <c r="M46" s="21">
        <v>37</v>
      </c>
      <c r="N46" s="39" t="s">
        <v>33</v>
      </c>
      <c r="O46" s="28">
        <v>7</v>
      </c>
      <c r="P46" s="14"/>
      <c r="Q46" s="26"/>
      <c r="R46" s="115" t="s">
        <v>41</v>
      </c>
      <c r="S46" s="24">
        <v>7</v>
      </c>
      <c r="T46" s="14"/>
      <c r="U46" s="15"/>
      <c r="V46" s="39" t="s">
        <v>44</v>
      </c>
      <c r="W46" s="28">
        <v>7</v>
      </c>
      <c r="X46" s="22"/>
      <c r="Y46" s="18">
        <v>50</v>
      </c>
      <c r="Z46" s="32" t="s">
        <v>45</v>
      </c>
      <c r="AA46" s="28">
        <v>7</v>
      </c>
      <c r="AB46" s="37"/>
      <c r="AC46" s="12"/>
    </row>
    <row r="47" spans="2:29" ht="15" thickBot="1" x14ac:dyDescent="0.35">
      <c r="B47" s="118" t="s">
        <v>33</v>
      </c>
      <c r="C47" s="28">
        <v>8</v>
      </c>
      <c r="D47" s="43"/>
      <c r="E47" s="15"/>
      <c r="F47" s="112" t="s">
        <v>41</v>
      </c>
      <c r="G47" s="24">
        <v>8</v>
      </c>
      <c r="H47" s="14"/>
      <c r="I47" s="26"/>
      <c r="J47" s="133" t="s">
        <v>8</v>
      </c>
      <c r="K47" s="24">
        <v>8</v>
      </c>
      <c r="L47" s="14"/>
      <c r="M47" s="15"/>
      <c r="N47" s="39" t="s">
        <v>45</v>
      </c>
      <c r="O47" s="28">
        <v>8</v>
      </c>
      <c r="P47" s="14"/>
      <c r="Q47" s="26"/>
      <c r="R47" s="135" t="s">
        <v>42</v>
      </c>
      <c r="S47" s="69">
        <v>8</v>
      </c>
      <c r="T47" s="31" t="s">
        <v>11</v>
      </c>
      <c r="U47" s="45"/>
      <c r="V47" s="25" t="s">
        <v>8</v>
      </c>
      <c r="W47" s="24">
        <v>8</v>
      </c>
      <c r="X47" s="37"/>
      <c r="Y47" s="26"/>
      <c r="Z47" s="32" t="s">
        <v>43</v>
      </c>
      <c r="AA47" s="28">
        <v>8</v>
      </c>
      <c r="AB47" s="37"/>
      <c r="AC47" s="12"/>
    </row>
    <row r="48" spans="2:29" ht="15" thickBot="1" x14ac:dyDescent="0.35">
      <c r="B48" s="118" t="s">
        <v>45</v>
      </c>
      <c r="C48" s="28">
        <v>9</v>
      </c>
      <c r="D48" s="43"/>
      <c r="E48" s="15"/>
      <c r="F48" s="113" t="s">
        <v>42</v>
      </c>
      <c r="G48" s="69">
        <v>9</v>
      </c>
      <c r="H48" s="31" t="s">
        <v>11</v>
      </c>
      <c r="I48" s="44"/>
      <c r="J48" s="32" t="s">
        <v>33</v>
      </c>
      <c r="K48" s="28">
        <v>9</v>
      </c>
      <c r="L48" s="14"/>
      <c r="M48" s="15"/>
      <c r="N48" s="39" t="s">
        <v>43</v>
      </c>
      <c r="O48" s="28">
        <v>9</v>
      </c>
      <c r="P48" s="14"/>
      <c r="Q48" s="26"/>
      <c r="R48" s="32" t="s">
        <v>44</v>
      </c>
      <c r="S48" s="28">
        <v>9</v>
      </c>
      <c r="T48" s="63"/>
      <c r="U48" s="62">
        <v>46</v>
      </c>
      <c r="V48" s="39" t="s">
        <v>33</v>
      </c>
      <c r="W48" s="28">
        <v>9</v>
      </c>
      <c r="X48" s="37"/>
      <c r="Y48" s="26"/>
      <c r="Z48" s="115" t="s">
        <v>41</v>
      </c>
      <c r="AA48" s="24">
        <v>9</v>
      </c>
      <c r="AB48" s="37"/>
      <c r="AC48" s="12"/>
    </row>
    <row r="49" spans="2:29" ht="15" thickBot="1" x14ac:dyDescent="0.35">
      <c r="B49" s="118" t="s">
        <v>43</v>
      </c>
      <c r="C49" s="28">
        <v>10</v>
      </c>
      <c r="D49" s="43"/>
      <c r="E49" s="15"/>
      <c r="F49" s="39" t="s">
        <v>44</v>
      </c>
      <c r="G49" s="28">
        <v>10</v>
      </c>
      <c r="H49" s="22"/>
      <c r="I49" s="18">
        <v>33</v>
      </c>
      <c r="J49" s="32" t="s">
        <v>45</v>
      </c>
      <c r="K49" s="28">
        <v>10</v>
      </c>
      <c r="L49" s="14"/>
      <c r="M49" s="15"/>
      <c r="N49" s="112" t="s">
        <v>41</v>
      </c>
      <c r="O49" s="24">
        <v>10</v>
      </c>
      <c r="P49" s="14"/>
      <c r="Q49" s="26"/>
      <c r="R49" s="133" t="s">
        <v>8</v>
      </c>
      <c r="S49" s="24">
        <v>10</v>
      </c>
      <c r="T49" s="37"/>
      <c r="U49" s="15"/>
      <c r="V49" s="39" t="s">
        <v>45</v>
      </c>
      <c r="W49" s="28">
        <v>10</v>
      </c>
      <c r="X49" s="37" t="s">
        <v>14</v>
      </c>
      <c r="Y49" s="26"/>
      <c r="Z49" s="113" t="s">
        <v>42</v>
      </c>
      <c r="AA49" s="69">
        <v>10</v>
      </c>
      <c r="AB49" s="37" t="s">
        <v>11</v>
      </c>
      <c r="AC49" s="40"/>
    </row>
    <row r="50" spans="2:29" ht="15" thickBot="1" x14ac:dyDescent="0.35">
      <c r="B50" s="114" t="s">
        <v>41</v>
      </c>
      <c r="C50" s="24">
        <v>11</v>
      </c>
      <c r="D50" s="43"/>
      <c r="E50" s="15"/>
      <c r="F50" s="25" t="s">
        <v>8</v>
      </c>
      <c r="G50" s="24">
        <v>11</v>
      </c>
      <c r="H50" s="37"/>
      <c r="I50" s="26"/>
      <c r="J50" s="32" t="s">
        <v>43</v>
      </c>
      <c r="K50" s="28">
        <v>11</v>
      </c>
      <c r="L50" s="14"/>
      <c r="M50" s="15"/>
      <c r="N50" s="113" t="s">
        <v>42</v>
      </c>
      <c r="O50" s="69">
        <v>11</v>
      </c>
      <c r="P50" s="31" t="s">
        <v>11</v>
      </c>
      <c r="Q50" s="44"/>
      <c r="R50" s="32" t="s">
        <v>33</v>
      </c>
      <c r="S50" s="28">
        <v>11</v>
      </c>
      <c r="T50" s="37"/>
      <c r="U50" s="15"/>
      <c r="V50" s="39" t="s">
        <v>43</v>
      </c>
      <c r="W50" s="28">
        <v>11</v>
      </c>
      <c r="X50" s="37"/>
      <c r="Y50" s="26"/>
      <c r="Z50" s="32" t="s">
        <v>44</v>
      </c>
      <c r="AA50" s="28">
        <v>11</v>
      </c>
      <c r="AB50" s="34"/>
      <c r="AC50" s="23">
        <v>2</v>
      </c>
    </row>
    <row r="51" spans="2:29" ht="15" thickBot="1" x14ac:dyDescent="0.35">
      <c r="B51" s="134" t="s">
        <v>42</v>
      </c>
      <c r="C51" s="69">
        <v>12</v>
      </c>
      <c r="D51" s="55" t="s">
        <v>11</v>
      </c>
      <c r="E51" s="45"/>
      <c r="F51" s="39" t="s">
        <v>33</v>
      </c>
      <c r="G51" s="28">
        <v>12</v>
      </c>
      <c r="H51" s="37"/>
      <c r="I51" s="26"/>
      <c r="J51" s="115" t="s">
        <v>41</v>
      </c>
      <c r="K51" s="24">
        <v>12</v>
      </c>
      <c r="L51" s="14"/>
      <c r="M51" s="15"/>
      <c r="N51" s="39" t="s">
        <v>44</v>
      </c>
      <c r="O51" s="28">
        <v>12</v>
      </c>
      <c r="P51" s="22"/>
      <c r="Q51" s="18">
        <v>42</v>
      </c>
      <c r="R51" s="32" t="s">
        <v>45</v>
      </c>
      <c r="S51" s="28">
        <v>12</v>
      </c>
      <c r="T51" s="37"/>
      <c r="U51" s="15"/>
      <c r="V51" s="112" t="s">
        <v>41</v>
      </c>
      <c r="W51" s="24">
        <v>12</v>
      </c>
      <c r="X51" s="37"/>
      <c r="Y51" s="26"/>
      <c r="Z51" s="25" t="s">
        <v>8</v>
      </c>
      <c r="AA51" s="24">
        <v>12</v>
      </c>
      <c r="AB51" s="20"/>
      <c r="AC51" s="12"/>
    </row>
    <row r="52" spans="2:29" ht="15" thickBot="1" x14ac:dyDescent="0.35">
      <c r="B52" s="118" t="s">
        <v>44</v>
      </c>
      <c r="C52" s="28">
        <v>13</v>
      </c>
      <c r="D52" s="22"/>
      <c r="E52" s="21">
        <v>29</v>
      </c>
      <c r="F52" s="39" t="s">
        <v>45</v>
      </c>
      <c r="G52" s="28">
        <v>13</v>
      </c>
      <c r="H52" s="37"/>
      <c r="I52" s="26"/>
      <c r="J52" s="115" t="s">
        <v>42</v>
      </c>
      <c r="K52" s="24">
        <v>13</v>
      </c>
      <c r="L52" s="31" t="s">
        <v>11</v>
      </c>
      <c r="M52" s="45"/>
      <c r="N52" s="25" t="s">
        <v>8</v>
      </c>
      <c r="O52" s="24">
        <v>13</v>
      </c>
      <c r="P52" s="37"/>
      <c r="Q52" s="26"/>
      <c r="R52" s="32" t="s">
        <v>43</v>
      </c>
      <c r="S52" s="28">
        <v>13</v>
      </c>
      <c r="T52" s="37"/>
      <c r="U52" s="15"/>
      <c r="V52" s="113" t="s">
        <v>42</v>
      </c>
      <c r="W52" s="69">
        <v>13</v>
      </c>
      <c r="X52" s="46" t="s">
        <v>11</v>
      </c>
      <c r="Y52" s="44"/>
      <c r="Z52" s="32" t="s">
        <v>33</v>
      </c>
      <c r="AA52" s="28">
        <v>13</v>
      </c>
      <c r="AB52" s="20"/>
      <c r="AC52" s="12"/>
    </row>
    <row r="53" spans="2:29" x14ac:dyDescent="0.3">
      <c r="B53" s="110" t="s">
        <v>8</v>
      </c>
      <c r="C53" s="24">
        <v>14</v>
      </c>
      <c r="D53" s="37"/>
      <c r="E53" s="15"/>
      <c r="F53" s="39" t="s">
        <v>43</v>
      </c>
      <c r="G53" s="28">
        <v>14</v>
      </c>
      <c r="H53" s="37"/>
      <c r="I53" s="26"/>
      <c r="J53" s="133" t="s">
        <v>44</v>
      </c>
      <c r="K53" s="24">
        <v>14</v>
      </c>
      <c r="L53" s="22"/>
      <c r="M53" s="21">
        <v>38</v>
      </c>
      <c r="N53" s="39" t="s">
        <v>33</v>
      </c>
      <c r="O53" s="28">
        <v>14</v>
      </c>
      <c r="P53" s="37"/>
      <c r="Q53" s="26"/>
      <c r="R53" s="115" t="s">
        <v>41</v>
      </c>
      <c r="S53" s="24">
        <v>14</v>
      </c>
      <c r="T53" s="37"/>
      <c r="U53" s="15"/>
      <c r="V53" s="39" t="s">
        <v>44</v>
      </c>
      <c r="W53" s="28">
        <v>14</v>
      </c>
      <c r="X53" s="34"/>
      <c r="Y53" s="18">
        <v>51</v>
      </c>
      <c r="Z53" s="32" t="s">
        <v>45</v>
      </c>
      <c r="AA53" s="28">
        <v>14</v>
      </c>
      <c r="AB53" s="20"/>
      <c r="AC53" s="12"/>
    </row>
    <row r="54" spans="2:29" ht="15" thickBot="1" x14ac:dyDescent="0.35">
      <c r="B54" s="118" t="s">
        <v>33</v>
      </c>
      <c r="C54" s="28">
        <v>15</v>
      </c>
      <c r="D54" s="37"/>
      <c r="E54" s="15"/>
      <c r="F54" s="112" t="s">
        <v>41</v>
      </c>
      <c r="G54" s="24">
        <v>15</v>
      </c>
      <c r="H54" s="37"/>
      <c r="I54" s="26"/>
      <c r="J54" s="133" t="s">
        <v>8</v>
      </c>
      <c r="K54" s="24">
        <v>15</v>
      </c>
      <c r="L54" s="37"/>
      <c r="M54" s="15"/>
      <c r="N54" s="39" t="s">
        <v>45</v>
      </c>
      <c r="O54" s="28">
        <v>15</v>
      </c>
      <c r="P54" s="37"/>
      <c r="Q54" s="26"/>
      <c r="R54" s="135" t="s">
        <v>42</v>
      </c>
      <c r="S54" s="69">
        <v>15</v>
      </c>
      <c r="T54" s="46" t="s">
        <v>11</v>
      </c>
      <c r="U54" s="45"/>
      <c r="V54" s="25" t="s">
        <v>8</v>
      </c>
      <c r="W54" s="24">
        <v>15</v>
      </c>
      <c r="X54" s="20"/>
      <c r="Y54" s="26"/>
      <c r="Z54" s="32" t="s">
        <v>43</v>
      </c>
      <c r="AA54" s="28">
        <v>15</v>
      </c>
      <c r="AB54" s="20"/>
      <c r="AC54" s="12"/>
    </row>
    <row r="55" spans="2:29" ht="15" thickBot="1" x14ac:dyDescent="0.35">
      <c r="B55" s="118" t="s">
        <v>45</v>
      </c>
      <c r="C55" s="28">
        <v>16</v>
      </c>
      <c r="D55" s="37"/>
      <c r="E55" s="15"/>
      <c r="F55" s="113" t="s">
        <v>42</v>
      </c>
      <c r="G55" s="69">
        <v>16</v>
      </c>
      <c r="H55" s="46" t="s">
        <v>11</v>
      </c>
      <c r="I55" s="44"/>
      <c r="J55" s="32" t="s">
        <v>33</v>
      </c>
      <c r="K55" s="28">
        <v>16</v>
      </c>
      <c r="L55" s="37"/>
      <c r="M55" s="15"/>
      <c r="N55" s="39" t="s">
        <v>43</v>
      </c>
      <c r="O55" s="28">
        <v>16</v>
      </c>
      <c r="P55" s="37" t="s">
        <v>11</v>
      </c>
      <c r="Q55" s="26"/>
      <c r="R55" s="32" t="s">
        <v>44</v>
      </c>
      <c r="S55" s="28">
        <v>16</v>
      </c>
      <c r="T55" s="65"/>
      <c r="U55" s="62">
        <v>47</v>
      </c>
      <c r="V55" s="39" t="s">
        <v>33</v>
      </c>
      <c r="W55" s="28">
        <v>16</v>
      </c>
      <c r="X55" s="20"/>
      <c r="Y55" s="26"/>
      <c r="Z55" s="115" t="s">
        <v>41</v>
      </c>
      <c r="AA55" s="24">
        <v>16</v>
      </c>
      <c r="AB55" s="20"/>
      <c r="AC55" s="12"/>
    </row>
    <row r="56" spans="2:29" ht="15" thickBot="1" x14ac:dyDescent="0.35">
      <c r="B56" s="118" t="s">
        <v>43</v>
      </c>
      <c r="C56" s="28">
        <v>17</v>
      </c>
      <c r="D56" s="37" t="s">
        <v>11</v>
      </c>
      <c r="E56" s="15"/>
      <c r="F56" s="39" t="s">
        <v>44</v>
      </c>
      <c r="G56" s="28">
        <v>17</v>
      </c>
      <c r="H56" s="17"/>
      <c r="I56" s="18">
        <v>34</v>
      </c>
      <c r="J56" s="32" t="s">
        <v>45</v>
      </c>
      <c r="K56" s="28">
        <v>17</v>
      </c>
      <c r="L56" s="37" t="s">
        <v>14</v>
      </c>
      <c r="M56" s="15"/>
      <c r="N56" s="112" t="s">
        <v>41</v>
      </c>
      <c r="O56" s="24">
        <v>17</v>
      </c>
      <c r="P56" s="48"/>
      <c r="Q56" s="26"/>
      <c r="R56" s="133" t="s">
        <v>8</v>
      </c>
      <c r="S56" s="24">
        <v>17</v>
      </c>
      <c r="T56" s="43"/>
      <c r="U56" s="15"/>
      <c r="V56" s="39" t="s">
        <v>45</v>
      </c>
      <c r="W56" s="28">
        <v>17</v>
      </c>
      <c r="X56" s="20"/>
      <c r="Y56" s="26"/>
      <c r="Z56" s="113" t="s">
        <v>42</v>
      </c>
      <c r="AA56" s="69">
        <v>17</v>
      </c>
      <c r="AB56" s="38" t="s">
        <v>11</v>
      </c>
      <c r="AC56" s="40"/>
    </row>
    <row r="57" spans="2:29" ht="15" thickBot="1" x14ac:dyDescent="0.35">
      <c r="B57" s="114" t="s">
        <v>41</v>
      </c>
      <c r="C57" s="24">
        <v>18</v>
      </c>
      <c r="D57" s="48"/>
      <c r="E57" s="15"/>
      <c r="F57" s="25" t="s">
        <v>8</v>
      </c>
      <c r="G57" s="24">
        <v>18</v>
      </c>
      <c r="H57" s="14"/>
      <c r="I57" s="26"/>
      <c r="J57" s="32" t="s">
        <v>43</v>
      </c>
      <c r="K57" s="28">
        <v>18</v>
      </c>
      <c r="L57" s="37" t="s">
        <v>11</v>
      </c>
      <c r="M57" s="15"/>
      <c r="N57" s="113" t="s">
        <v>42</v>
      </c>
      <c r="O57" s="69">
        <v>18</v>
      </c>
      <c r="P57" s="49"/>
      <c r="Q57" s="44"/>
      <c r="R57" s="32" t="s">
        <v>33</v>
      </c>
      <c r="S57" s="28">
        <v>18</v>
      </c>
      <c r="T57" s="43"/>
      <c r="U57" s="15"/>
      <c r="V57" s="39" t="s">
        <v>43</v>
      </c>
      <c r="W57" s="28">
        <v>18</v>
      </c>
      <c r="X57" s="20" t="s">
        <v>11</v>
      </c>
      <c r="Y57" s="26"/>
      <c r="Z57" s="32" t="s">
        <v>44</v>
      </c>
      <c r="AA57" s="28">
        <v>18</v>
      </c>
      <c r="AB57" s="47"/>
      <c r="AC57" s="23">
        <v>3</v>
      </c>
    </row>
    <row r="58" spans="2:29" ht="15" thickBot="1" x14ac:dyDescent="0.35">
      <c r="B58" s="134" t="s">
        <v>42</v>
      </c>
      <c r="C58" s="69">
        <v>19</v>
      </c>
      <c r="D58" s="49"/>
      <c r="E58" s="45"/>
      <c r="F58" s="39" t="s">
        <v>33</v>
      </c>
      <c r="G58" s="28">
        <v>19</v>
      </c>
      <c r="H58" s="14"/>
      <c r="I58" s="26"/>
      <c r="J58" s="115" t="s">
        <v>41</v>
      </c>
      <c r="K58" s="24">
        <v>19</v>
      </c>
      <c r="L58" s="48"/>
      <c r="M58" s="15"/>
      <c r="N58" s="39" t="s">
        <v>44</v>
      </c>
      <c r="O58" s="28">
        <v>19</v>
      </c>
      <c r="P58" s="47"/>
      <c r="Q58" s="18">
        <v>43</v>
      </c>
      <c r="R58" s="32" t="s">
        <v>45</v>
      </c>
      <c r="S58" s="28">
        <v>19</v>
      </c>
      <c r="T58" s="43"/>
      <c r="U58" s="15"/>
      <c r="V58" s="112" t="s">
        <v>41</v>
      </c>
      <c r="W58" s="24">
        <v>19</v>
      </c>
      <c r="X58" s="54"/>
      <c r="Y58" s="26"/>
      <c r="Z58" s="25" t="s">
        <v>8</v>
      </c>
      <c r="AA58" s="24">
        <v>19</v>
      </c>
      <c r="AB58" s="43"/>
      <c r="AC58" s="12"/>
    </row>
    <row r="59" spans="2:29" ht="15" thickBot="1" x14ac:dyDescent="0.35">
      <c r="B59" s="118" t="s">
        <v>44</v>
      </c>
      <c r="C59" s="28">
        <v>20</v>
      </c>
      <c r="D59" s="17"/>
      <c r="E59" s="21">
        <v>30</v>
      </c>
      <c r="F59" s="39" t="s">
        <v>45</v>
      </c>
      <c r="G59" s="28">
        <v>20</v>
      </c>
      <c r="H59" s="91"/>
      <c r="I59" s="26"/>
      <c r="J59" s="113" t="s">
        <v>42</v>
      </c>
      <c r="K59" s="69">
        <v>20</v>
      </c>
      <c r="L59" s="49"/>
      <c r="M59" s="45"/>
      <c r="N59" s="25" t="s">
        <v>8</v>
      </c>
      <c r="O59" s="24">
        <v>20</v>
      </c>
      <c r="P59" s="43"/>
      <c r="Q59" s="26"/>
      <c r="R59" s="133" t="s">
        <v>43</v>
      </c>
      <c r="S59" s="32">
        <v>20</v>
      </c>
      <c r="T59" s="43" t="s">
        <v>11</v>
      </c>
      <c r="U59" s="15"/>
      <c r="V59" s="113" t="s">
        <v>42</v>
      </c>
      <c r="W59" s="69">
        <v>20</v>
      </c>
      <c r="X59" s="54"/>
      <c r="Y59" s="44"/>
      <c r="Z59" s="32" t="s">
        <v>33</v>
      </c>
      <c r="AA59" s="28">
        <v>20</v>
      </c>
      <c r="AB59" s="43"/>
      <c r="AC59" s="12"/>
    </row>
    <row r="60" spans="2:29" x14ac:dyDescent="0.3">
      <c r="B60" s="110" t="s">
        <v>8</v>
      </c>
      <c r="C60" s="24">
        <v>21</v>
      </c>
      <c r="D60" s="14"/>
      <c r="E60" s="15"/>
      <c r="F60" s="39" t="s">
        <v>43</v>
      </c>
      <c r="G60" s="28">
        <v>21</v>
      </c>
      <c r="H60" s="14" t="s">
        <v>11</v>
      </c>
      <c r="I60" s="26"/>
      <c r="J60" s="32" t="s">
        <v>44</v>
      </c>
      <c r="K60" s="28">
        <v>21</v>
      </c>
      <c r="L60" s="47"/>
      <c r="M60" s="21">
        <v>39</v>
      </c>
      <c r="N60" s="39" t="s">
        <v>33</v>
      </c>
      <c r="O60" s="28">
        <v>21</v>
      </c>
      <c r="P60" s="43"/>
      <c r="Q60" s="26"/>
      <c r="R60" s="27" t="s">
        <v>41</v>
      </c>
      <c r="S60" s="24">
        <v>21</v>
      </c>
      <c r="T60" s="48"/>
      <c r="U60" s="15"/>
      <c r="V60" s="39" t="s">
        <v>44</v>
      </c>
      <c r="W60" s="28">
        <v>21</v>
      </c>
      <c r="X60" s="47"/>
      <c r="Y60" s="18">
        <v>52</v>
      </c>
      <c r="Z60" s="32" t="s">
        <v>45</v>
      </c>
      <c r="AA60" s="28">
        <v>21</v>
      </c>
      <c r="AB60" s="43"/>
      <c r="AC60" s="12"/>
    </row>
    <row r="61" spans="2:29" ht="15" thickBot="1" x14ac:dyDescent="0.35">
      <c r="B61" s="118" t="s">
        <v>33</v>
      </c>
      <c r="C61" s="28">
        <v>22</v>
      </c>
      <c r="D61" s="14"/>
      <c r="E61" s="15"/>
      <c r="F61" s="112" t="s">
        <v>41</v>
      </c>
      <c r="G61" s="24">
        <v>22</v>
      </c>
      <c r="H61" s="48"/>
      <c r="I61" s="26"/>
      <c r="J61" s="133" t="s">
        <v>8</v>
      </c>
      <c r="K61" s="24">
        <v>22</v>
      </c>
      <c r="L61" s="43"/>
      <c r="M61" s="15"/>
      <c r="N61" s="39" t="s">
        <v>45</v>
      </c>
      <c r="O61" s="28">
        <v>22</v>
      </c>
      <c r="P61" s="43"/>
      <c r="Q61" s="26"/>
      <c r="R61" s="135" t="s">
        <v>42</v>
      </c>
      <c r="S61" s="69">
        <v>22</v>
      </c>
      <c r="T61" s="49"/>
      <c r="U61" s="45"/>
      <c r="V61" s="25" t="s">
        <v>8</v>
      </c>
      <c r="W61" s="24">
        <v>22</v>
      </c>
      <c r="X61" s="43"/>
      <c r="Y61" s="26"/>
      <c r="Z61" s="32" t="s">
        <v>43</v>
      </c>
      <c r="AA61" s="28">
        <v>22</v>
      </c>
      <c r="AB61" s="43" t="s">
        <v>11</v>
      </c>
      <c r="AC61" s="12"/>
    </row>
    <row r="62" spans="2:29" ht="15" thickBot="1" x14ac:dyDescent="0.35">
      <c r="B62" s="118" t="s">
        <v>45</v>
      </c>
      <c r="C62" s="28">
        <v>23</v>
      </c>
      <c r="D62" s="14"/>
      <c r="E62" s="15"/>
      <c r="F62" s="113" t="s">
        <v>42</v>
      </c>
      <c r="G62" s="69">
        <v>23</v>
      </c>
      <c r="H62" s="49"/>
      <c r="I62" s="44"/>
      <c r="J62" s="32" t="s">
        <v>33</v>
      </c>
      <c r="K62" s="28">
        <v>23</v>
      </c>
      <c r="L62" s="43"/>
      <c r="M62" s="15"/>
      <c r="N62" s="39" t="s">
        <v>43</v>
      </c>
      <c r="O62" s="28">
        <v>23</v>
      </c>
      <c r="P62" s="43" t="s">
        <v>11</v>
      </c>
      <c r="Q62" s="26"/>
      <c r="R62" s="32" t="s">
        <v>44</v>
      </c>
      <c r="S62" s="28">
        <v>23</v>
      </c>
      <c r="T62" s="67"/>
      <c r="U62" s="62">
        <v>48</v>
      </c>
      <c r="V62" s="39" t="s">
        <v>33</v>
      </c>
      <c r="W62" s="28">
        <v>23</v>
      </c>
      <c r="X62" s="43"/>
      <c r="Y62" s="26"/>
      <c r="Z62" s="115" t="s">
        <v>41</v>
      </c>
      <c r="AA62" s="24">
        <v>23</v>
      </c>
      <c r="AB62" s="48"/>
      <c r="AC62" s="12"/>
    </row>
    <row r="63" spans="2:29" ht="15.75" thickBot="1" x14ac:dyDescent="0.3">
      <c r="B63" s="118" t="s">
        <v>43</v>
      </c>
      <c r="C63" s="28">
        <v>24</v>
      </c>
      <c r="D63" s="14" t="s">
        <v>11</v>
      </c>
      <c r="E63" s="15"/>
      <c r="F63" s="39" t="s">
        <v>44</v>
      </c>
      <c r="G63" s="28">
        <v>24</v>
      </c>
      <c r="H63" s="65"/>
      <c r="I63" s="66">
        <v>35</v>
      </c>
      <c r="J63" s="32" t="s">
        <v>45</v>
      </c>
      <c r="K63" s="28">
        <v>24</v>
      </c>
      <c r="L63" s="43"/>
      <c r="M63" s="15"/>
      <c r="N63" s="112" t="s">
        <v>41</v>
      </c>
      <c r="O63" s="24">
        <v>24</v>
      </c>
      <c r="P63" s="56"/>
      <c r="Q63" s="26"/>
      <c r="R63" s="133" t="s">
        <v>8</v>
      </c>
      <c r="S63" s="24">
        <v>24</v>
      </c>
      <c r="T63" s="20"/>
      <c r="U63" s="15"/>
      <c r="V63" s="39" t="s">
        <v>45</v>
      </c>
      <c r="W63" s="28">
        <v>24</v>
      </c>
      <c r="X63" s="92"/>
      <c r="Y63" s="26"/>
      <c r="Z63" s="113" t="s">
        <v>42</v>
      </c>
      <c r="AA63" s="69">
        <v>24</v>
      </c>
      <c r="AB63" s="49"/>
      <c r="AC63" s="40"/>
    </row>
    <row r="64" spans="2:29" ht="15.75" thickBot="1" x14ac:dyDescent="0.3">
      <c r="B64" s="114" t="s">
        <v>41</v>
      </c>
      <c r="C64" s="24">
        <v>25</v>
      </c>
      <c r="D64" s="56"/>
      <c r="E64" s="15"/>
      <c r="F64" s="25" t="s">
        <v>8</v>
      </c>
      <c r="G64" s="24">
        <v>25</v>
      </c>
      <c r="H64" s="43"/>
      <c r="I64" s="26"/>
      <c r="J64" s="32" t="s">
        <v>43</v>
      </c>
      <c r="K64" s="28">
        <v>25</v>
      </c>
      <c r="L64" s="43" t="s">
        <v>11</v>
      </c>
      <c r="M64" s="15"/>
      <c r="N64" s="113" t="s">
        <v>42</v>
      </c>
      <c r="O64" s="69">
        <v>25</v>
      </c>
      <c r="P64" s="53"/>
      <c r="Q64" s="44"/>
      <c r="R64" s="32" t="s">
        <v>33</v>
      </c>
      <c r="S64" s="28">
        <v>25</v>
      </c>
      <c r="T64" s="20"/>
      <c r="U64" s="15"/>
      <c r="V64" s="39" t="s">
        <v>43</v>
      </c>
      <c r="W64" s="28">
        <v>25</v>
      </c>
      <c r="X64" s="92" t="s">
        <v>11</v>
      </c>
      <c r="Y64" s="26"/>
      <c r="Z64" s="32" t="s">
        <v>44</v>
      </c>
      <c r="AA64" s="28">
        <v>25</v>
      </c>
      <c r="AB64" s="17"/>
      <c r="AC64" s="23">
        <v>4</v>
      </c>
    </row>
    <row r="65" spans="2:29" ht="15.75" thickBot="1" x14ac:dyDescent="0.3">
      <c r="B65" s="134" t="s">
        <v>42</v>
      </c>
      <c r="C65" s="69">
        <v>26</v>
      </c>
      <c r="D65" s="53"/>
      <c r="E65" s="45"/>
      <c r="F65" s="39" t="s">
        <v>33</v>
      </c>
      <c r="G65" s="28">
        <v>26</v>
      </c>
      <c r="H65" s="43"/>
      <c r="I65" s="26"/>
      <c r="J65" s="115" t="s">
        <v>41</v>
      </c>
      <c r="K65" s="24">
        <v>26</v>
      </c>
      <c r="L65" s="56"/>
      <c r="M65" s="15"/>
      <c r="N65" s="39" t="s">
        <v>44</v>
      </c>
      <c r="O65" s="28">
        <v>26</v>
      </c>
      <c r="P65" s="67"/>
      <c r="Q65" s="66">
        <v>44</v>
      </c>
      <c r="R65" s="32" t="s">
        <v>45</v>
      </c>
      <c r="S65" s="28">
        <v>26</v>
      </c>
      <c r="T65" s="88"/>
      <c r="U65" s="89"/>
      <c r="V65" s="112" t="s">
        <v>41</v>
      </c>
      <c r="W65" s="24">
        <v>26</v>
      </c>
      <c r="X65" s="92"/>
      <c r="Y65" s="26"/>
      <c r="Z65" s="25" t="s">
        <v>8</v>
      </c>
      <c r="AA65" s="24">
        <v>26</v>
      </c>
      <c r="AB65" s="14"/>
      <c r="AC65" s="12"/>
    </row>
    <row r="66" spans="2:29" ht="15.75" thickBot="1" x14ac:dyDescent="0.3">
      <c r="B66" s="118" t="s">
        <v>44</v>
      </c>
      <c r="C66" s="28">
        <v>27</v>
      </c>
      <c r="D66" s="34"/>
      <c r="E66" s="21">
        <v>31</v>
      </c>
      <c r="F66" s="39" t="s">
        <v>45</v>
      </c>
      <c r="G66" s="28">
        <v>27</v>
      </c>
      <c r="H66" s="43"/>
      <c r="I66" s="26"/>
      <c r="J66" s="135" t="s">
        <v>42</v>
      </c>
      <c r="K66" s="69">
        <v>27</v>
      </c>
      <c r="L66" s="93"/>
      <c r="M66" s="90"/>
      <c r="N66" s="25" t="s">
        <v>8</v>
      </c>
      <c r="O66" s="24">
        <v>27</v>
      </c>
      <c r="P66" s="88"/>
      <c r="Q66" s="42"/>
      <c r="R66" s="32" t="s">
        <v>43</v>
      </c>
      <c r="S66" s="28">
        <v>27</v>
      </c>
      <c r="T66" s="20" t="s">
        <v>11</v>
      </c>
      <c r="U66" s="15"/>
      <c r="V66" s="113" t="s">
        <v>42</v>
      </c>
      <c r="W66" s="69">
        <v>27</v>
      </c>
      <c r="X66" s="53"/>
      <c r="Y66" s="44"/>
      <c r="Z66" s="32" t="s">
        <v>33</v>
      </c>
      <c r="AA66" s="28">
        <v>27</v>
      </c>
      <c r="AB66" s="41"/>
      <c r="AC66" s="12"/>
    </row>
    <row r="67" spans="2:29" ht="15" x14ac:dyDescent="0.25">
      <c r="B67" s="110" t="s">
        <v>8</v>
      </c>
      <c r="C67" s="24">
        <v>28</v>
      </c>
      <c r="D67" s="94"/>
      <c r="E67" s="58"/>
      <c r="F67" s="39" t="s">
        <v>43</v>
      </c>
      <c r="G67" s="28">
        <v>28</v>
      </c>
      <c r="H67" s="43" t="s">
        <v>11</v>
      </c>
      <c r="I67" s="68"/>
      <c r="J67" s="32" t="s">
        <v>44</v>
      </c>
      <c r="K67" s="28">
        <v>28</v>
      </c>
      <c r="L67" s="67"/>
      <c r="M67" s="66">
        <v>40</v>
      </c>
      <c r="N67" s="39" t="s">
        <v>33</v>
      </c>
      <c r="O67" s="28">
        <v>28</v>
      </c>
      <c r="P67" s="20"/>
      <c r="Q67" s="26"/>
      <c r="R67" s="115" t="s">
        <v>41</v>
      </c>
      <c r="S67" s="24">
        <v>28</v>
      </c>
      <c r="T67" s="56"/>
      <c r="U67" s="15"/>
      <c r="V67" s="39" t="s">
        <v>44</v>
      </c>
      <c r="W67" s="28">
        <v>28</v>
      </c>
      <c r="X67" s="59" t="s">
        <v>11</v>
      </c>
      <c r="Y67" s="66">
        <v>53</v>
      </c>
      <c r="Z67" s="32" t="s">
        <v>45</v>
      </c>
      <c r="AA67" s="28">
        <v>28</v>
      </c>
      <c r="AB67" s="14"/>
      <c r="AC67" s="12"/>
    </row>
    <row r="68" spans="2:29" ht="15.75" thickBot="1" x14ac:dyDescent="0.3">
      <c r="B68" s="118" t="s">
        <v>33</v>
      </c>
      <c r="C68" s="28">
        <v>29</v>
      </c>
      <c r="D68" s="20"/>
      <c r="E68" s="136"/>
      <c r="F68" s="112" t="s">
        <v>41</v>
      </c>
      <c r="G68" s="24">
        <v>29</v>
      </c>
      <c r="H68" s="56"/>
      <c r="I68" s="136"/>
      <c r="J68" s="137" t="s">
        <v>8</v>
      </c>
      <c r="K68" s="29">
        <v>29</v>
      </c>
      <c r="L68" s="20"/>
      <c r="M68" s="26"/>
      <c r="N68" s="39" t="s">
        <v>45</v>
      </c>
      <c r="O68" s="28">
        <v>29</v>
      </c>
      <c r="P68" s="20"/>
      <c r="Q68" s="136"/>
      <c r="R68" s="135" t="s">
        <v>42</v>
      </c>
      <c r="S68" s="69">
        <v>29</v>
      </c>
      <c r="T68" s="53"/>
      <c r="U68" s="45"/>
      <c r="V68" s="25" t="s">
        <v>8</v>
      </c>
      <c r="W68" s="24">
        <v>29</v>
      </c>
      <c r="X68" s="59"/>
      <c r="Y68" s="26"/>
      <c r="Z68" s="32" t="s">
        <v>43</v>
      </c>
      <c r="AA68" s="28">
        <v>29</v>
      </c>
      <c r="AB68" s="14" t="s">
        <v>11</v>
      </c>
      <c r="AC68" s="12"/>
    </row>
    <row r="69" spans="2:29" ht="15.75" thickBot="1" x14ac:dyDescent="0.3">
      <c r="B69" s="118" t="s">
        <v>45</v>
      </c>
      <c r="C69" s="28">
        <v>30</v>
      </c>
      <c r="D69" s="94"/>
      <c r="E69" s="58"/>
      <c r="F69" s="113" t="s">
        <v>42</v>
      </c>
      <c r="G69" s="69">
        <v>30</v>
      </c>
      <c r="H69" s="53"/>
      <c r="I69" s="84"/>
      <c r="J69" s="109" t="s">
        <v>33</v>
      </c>
      <c r="K69" s="16">
        <v>30</v>
      </c>
      <c r="L69" s="67"/>
      <c r="M69" s="66"/>
      <c r="N69" s="39" t="s">
        <v>43</v>
      </c>
      <c r="O69" s="28">
        <v>30</v>
      </c>
      <c r="P69" s="67"/>
      <c r="Q69" s="66"/>
      <c r="R69" s="32" t="s">
        <v>44</v>
      </c>
      <c r="S69" s="28">
        <v>30</v>
      </c>
      <c r="T69" s="59"/>
      <c r="U69" s="62"/>
      <c r="V69" s="39" t="s">
        <v>33</v>
      </c>
      <c r="W69" s="28">
        <v>30</v>
      </c>
      <c r="X69" s="59"/>
      <c r="Y69" s="66"/>
      <c r="Z69" s="115" t="s">
        <v>41</v>
      </c>
      <c r="AA69" s="24">
        <v>30</v>
      </c>
      <c r="AB69" s="52"/>
      <c r="AC69" s="64"/>
    </row>
    <row r="70" spans="2:29" ht="15.75" thickBot="1" x14ac:dyDescent="0.3">
      <c r="B70" s="95" t="s">
        <v>43</v>
      </c>
      <c r="C70" s="75">
        <v>31</v>
      </c>
      <c r="D70" s="96"/>
      <c r="E70" s="97"/>
      <c r="F70" s="80" t="s">
        <v>44</v>
      </c>
      <c r="G70" s="71">
        <v>31</v>
      </c>
      <c r="H70" s="138"/>
      <c r="I70" s="139"/>
      <c r="J70" s="99"/>
      <c r="K70" s="75" t="s">
        <v>46</v>
      </c>
      <c r="L70" s="75"/>
      <c r="M70" s="97"/>
      <c r="N70" s="100" t="s">
        <v>41</v>
      </c>
      <c r="O70" s="75">
        <v>31</v>
      </c>
      <c r="P70" s="96"/>
      <c r="Q70" s="98"/>
      <c r="R70" s="99"/>
      <c r="S70" s="75" t="s">
        <v>46</v>
      </c>
      <c r="T70" s="75"/>
      <c r="U70" s="97"/>
      <c r="V70" s="74" t="s">
        <v>45</v>
      </c>
      <c r="W70" s="75">
        <v>31</v>
      </c>
      <c r="X70" s="101"/>
      <c r="Y70" s="98"/>
      <c r="Z70" s="140" t="s">
        <v>42</v>
      </c>
      <c r="AA70" s="75">
        <v>31</v>
      </c>
      <c r="AB70" s="141"/>
      <c r="AC70" s="102"/>
    </row>
    <row r="71" spans="2:29" ht="15.75" thickTop="1" x14ac:dyDescent="0.25"/>
    <row r="72" spans="2:29" ht="15" x14ac:dyDescent="0.25">
      <c r="G72" s="81"/>
      <c r="H72" t="s">
        <v>24</v>
      </c>
      <c r="O72" s="7"/>
      <c r="P72" t="s">
        <v>25</v>
      </c>
      <c r="W72" s="103"/>
      <c r="X72" t="s">
        <v>26</v>
      </c>
    </row>
    <row r="73" spans="2:29" ht="15" x14ac:dyDescent="0.25">
      <c r="G73" s="104"/>
      <c r="H73" t="s">
        <v>27</v>
      </c>
      <c r="O73" s="51"/>
      <c r="P73" t="s">
        <v>28</v>
      </c>
    </row>
    <row r="74" spans="2:29" ht="15" x14ac:dyDescent="0.25">
      <c r="G74" s="87"/>
      <c r="H74" t="s">
        <v>29</v>
      </c>
      <c r="O74" s="86"/>
      <c r="P74" t="s">
        <v>40</v>
      </c>
    </row>
    <row r="76" spans="2:29" ht="15" x14ac:dyDescent="0.25">
      <c r="D76" t="s">
        <v>30</v>
      </c>
    </row>
  </sheetData>
  <mergeCells count="13">
    <mergeCell ref="V3:Y3"/>
    <mergeCell ref="B3:E3"/>
    <mergeCell ref="F3:I3"/>
    <mergeCell ref="J3:M3"/>
    <mergeCell ref="N3:Q3"/>
    <mergeCell ref="R3:U3"/>
    <mergeCell ref="Z38:AC38"/>
    <mergeCell ref="B38:E38"/>
    <mergeCell ref="F38:I38"/>
    <mergeCell ref="J38:M38"/>
    <mergeCell ref="N38:Q38"/>
    <mergeCell ref="R38:U38"/>
    <mergeCell ref="V38:Y38"/>
  </mergeCells>
  <pageMargins left="0" right="0" top="0" bottom="0" header="0.31496062992125984" footer="0.31496062992125984"/>
  <pageSetup paperSize="8" scale="8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86F8-EE3C-45FD-9C8E-79F3212E72D5}">
  <dimension ref="B1:AC96"/>
  <sheetViews>
    <sheetView topLeftCell="A65" zoomScale="115" zoomScaleNormal="115" workbookViewId="0">
      <selection activeCell="B72" sqref="B72:AC98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0.5546875" customWidth="1"/>
    <col min="32" max="32" width="10.44140625" bestFit="1" customWidth="1"/>
  </cols>
  <sheetData>
    <row r="1" spans="2:28" x14ac:dyDescent="0.3">
      <c r="X1" s="2"/>
    </row>
    <row r="2" spans="2:28" ht="26.4" thickBot="1" x14ac:dyDescent="0.55000000000000004">
      <c r="D2" s="3" t="s">
        <v>0</v>
      </c>
      <c r="H2" s="1" t="s">
        <v>71</v>
      </c>
      <c r="X2" s="155">
        <v>44906</v>
      </c>
      <c r="AB2" t="s">
        <v>1</v>
      </c>
    </row>
    <row r="3" spans="2:28" ht="15.6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28" ht="15.6" thickTop="1" thickBot="1" x14ac:dyDescent="0.35">
      <c r="B4" s="5"/>
      <c r="C4">
        <v>31</v>
      </c>
      <c r="F4" s="6"/>
      <c r="G4" s="7">
        <v>28</v>
      </c>
      <c r="I4" s="8"/>
      <c r="K4">
        <v>31</v>
      </c>
      <c r="O4">
        <v>30</v>
      </c>
      <c r="S4">
        <v>31</v>
      </c>
      <c r="W4">
        <v>30</v>
      </c>
      <c r="Y4" s="9"/>
    </row>
    <row r="5" spans="2:28" ht="15.6" thickTop="1" thickBot="1" x14ac:dyDescent="0.35">
      <c r="B5" s="232" t="s">
        <v>42</v>
      </c>
      <c r="C5" s="213">
        <v>1</v>
      </c>
      <c r="D5" s="235" t="s">
        <v>9</v>
      </c>
      <c r="E5" s="236"/>
      <c r="F5" s="175" t="str">
        <f>IF(B35="s","m",IF(B35="m","ti",IF(B35="ti","o",IF(B35="o","to",IF(B35="to","f",IF(B35="f","l",IF(B35="l","s",IF(B35="s","m",))))))))</f>
        <v>o</v>
      </c>
      <c r="G5" s="13">
        <v>1</v>
      </c>
      <c r="H5" s="200"/>
      <c r="I5" s="173"/>
      <c r="J5" s="175" t="str">
        <f>IF(F32="s","m",IF(F32="m","ti",IF(F32="ti","o",IF(F32="o","to",IF(F32="to","f",IF(F32="f","l",IF(F32="l","s",IF(F32="s","m",))))))))</f>
        <v>o</v>
      </c>
      <c r="K5" s="13">
        <v>1</v>
      </c>
      <c r="L5" s="176"/>
      <c r="M5" s="177"/>
      <c r="N5" s="106" t="str">
        <f>IF(J35="s","m",IF(J35="m","ti",IF(J35="ti","o",IF(J35="o","to",IF(J35="to","f",IF(J35="f","l",IF(J35="l","s",IF(J35="s","m",))))))))</f>
        <v>l</v>
      </c>
      <c r="O5" s="13">
        <v>1</v>
      </c>
      <c r="P5" s="176"/>
      <c r="Q5" s="173"/>
      <c r="R5" s="174" t="str">
        <f>IF(N34="s","m",IF(N34="m","ti",IF(N34="ti","o",IF(N34="o","to",IF(N34="to","f",IF(N34="f","l",IF(N34="l","s",IF(N34="s","m",))))))))</f>
        <v>m</v>
      </c>
      <c r="S5" s="13">
        <v>1</v>
      </c>
      <c r="T5" s="176"/>
      <c r="U5" s="173">
        <v>18</v>
      </c>
      <c r="V5" s="174" t="str">
        <f>IF(R35="s","m",IF(R35="m","ti",IF(R35="ti","o",IF(R35="o","to",IF(R35="to","f",IF(R35="f","l",IF(R35="l","s",IF(R35="s","m",))))))))</f>
        <v>to</v>
      </c>
      <c r="W5" s="13">
        <v>1</v>
      </c>
      <c r="X5" s="176"/>
      <c r="Y5" s="179"/>
    </row>
    <row r="6" spans="2:28" ht="15" thickBot="1" x14ac:dyDescent="0.35">
      <c r="B6" s="118" t="str">
        <f>IF(B5="s","m",IF(B5="m","ti",IF(B5="ti","o",IF(B5="o","to",IF(B5="to","f",IF(B5="f","l",IF(B5="l","s",IF(B5="s","m",))))))))</f>
        <v>m</v>
      </c>
      <c r="C6" s="28">
        <f t="shared" ref="C6:C35" si="0">IF(C5&gt;=C$39,"",C5+1)</f>
        <v>2</v>
      </c>
      <c r="D6" s="63"/>
      <c r="E6" s="66">
        <v>1</v>
      </c>
      <c r="F6" s="133" t="str">
        <f>IF(F5="s","m",IF(F5="m","ti",IF(F5="ti","o",IF(F5="o","to",IF(F5="to","f",IF(F5="f","l",IF(F5="l","s",IF(F5="s","m",))))))))</f>
        <v>to</v>
      </c>
      <c r="G6" s="24">
        <v>2</v>
      </c>
      <c r="H6" s="197"/>
      <c r="I6" s="26"/>
      <c r="J6" s="133" t="str">
        <f>IF(J5="s","m",IF(J5="m","ti",IF(J5="ti","o",IF(J5="o","to",IF(J5="to","f",IF(J5="f","l",IF(J5="l","s",IF(J5="s","m",))))))))</f>
        <v>to</v>
      </c>
      <c r="K6" s="24">
        <v>2</v>
      </c>
      <c r="L6" s="14"/>
      <c r="M6" s="15"/>
      <c r="N6" s="113" t="str">
        <f>IF(N5="s","m",IF(N5="m","ti",IF(N5="ti","o",IF(N5="o","to",IF(N5="to","f",IF(N5="f","l",IF(N5="l","s",IF(N5="s","m",))))))))</f>
        <v>s</v>
      </c>
      <c r="O6" s="69">
        <v>2</v>
      </c>
      <c r="P6" s="41" t="s">
        <v>10</v>
      </c>
      <c r="Q6" s="26"/>
      <c r="R6" s="39" t="str">
        <f>IF(R5="s","m",IF(R5="m","ti",IF(R5="ti","o",IF(R5="o","to",IF(R5="to","f",IF(R5="f","l",IF(R5="l","s",IF(R5="s","m",))))))))</f>
        <v>ti</v>
      </c>
      <c r="S6" s="28">
        <v>2</v>
      </c>
      <c r="T6" s="14"/>
      <c r="U6" s="26"/>
      <c r="V6" s="25" t="str">
        <f>IF(V5="s","m",IF(V5="m","ti",IF(V5="ti","o",IF(V5="o","to",IF(V5="to","f",IF(V5="f","l",IF(V5="l","s",IF(V5="s","m",))))))))</f>
        <v>f</v>
      </c>
      <c r="W6" s="24">
        <v>2</v>
      </c>
      <c r="X6" s="14"/>
      <c r="Y6" s="12"/>
    </row>
    <row r="7" spans="2:28" x14ac:dyDescent="0.3">
      <c r="B7" s="118" t="str">
        <f>IF(B6="s","m",IF(B6="m","ti",IF(B6="ti","o",IF(B6="o","to",IF(B6="to","f",IF(B6="f","l",IF(B6="l","s",IF(B6="s","m",))))))))</f>
        <v>ti</v>
      </c>
      <c r="C7" s="28">
        <f t="shared" si="0"/>
        <v>3</v>
      </c>
      <c r="D7" s="37"/>
      <c r="E7" s="26"/>
      <c r="F7" s="133" t="str">
        <f t="shared" ref="F7:F32" si="1">IF(F6="s","m",IF(F6="m","ti",IF(F6="ti","o",IF(F6="o","to",IF(F6="to","f",IF(F6="f","l",IF(F6="l","s",IF(F6="s","m",))))))))</f>
        <v>f</v>
      </c>
      <c r="G7" s="24">
        <v>3</v>
      </c>
      <c r="H7" s="197"/>
      <c r="I7" s="26"/>
      <c r="J7" s="133" t="str">
        <f t="shared" ref="J7:J35" si="2">IF(J6="s","m",IF(J6="m","ti",IF(J6="ti","o",IF(J6="o","to",IF(J6="to","f",IF(J6="f","l",IF(J6="l","s",IF(J6="s","m",))))))))</f>
        <v>f</v>
      </c>
      <c r="K7" s="24">
        <v>3</v>
      </c>
      <c r="L7" s="14"/>
      <c r="M7" s="15"/>
      <c r="N7" s="39" t="str">
        <f t="shared" ref="N7:N34" si="3">IF(N6="s","m",IF(N6="m","ti",IF(N6="ti","o",IF(N6="o","to",IF(N6="to","f",IF(N6="f","l",IF(N6="l","s",IF(N6="s","m",))))))))</f>
        <v>m</v>
      </c>
      <c r="O7" s="28">
        <v>3</v>
      </c>
      <c r="P7" s="201"/>
      <c r="Q7" s="18">
        <v>14</v>
      </c>
      <c r="R7" s="25" t="str">
        <f t="shared" ref="R7:R35" si="4">IF(R6="s","m",IF(R6="m","ti",IF(R6="ti","o",IF(R6="o","to",IF(R6="to","f",IF(R6="f","l",IF(R6="l","s",IF(R6="s","m",))))))))</f>
        <v>o</v>
      </c>
      <c r="S7" s="24">
        <v>3</v>
      </c>
      <c r="T7" s="14"/>
      <c r="U7" s="26"/>
      <c r="V7" s="112" t="str">
        <f t="shared" ref="V7:V34" si="5">IF(V6="s","m",IF(V6="m","ti",IF(V6="ti","o",IF(V6="o","to",IF(V6="to","f",IF(V6="f","l",IF(V6="l","s",IF(V6="s","m",))))))))</f>
        <v>l</v>
      </c>
      <c r="W7" s="24">
        <v>3</v>
      </c>
      <c r="X7" s="14"/>
      <c r="Y7" s="12"/>
    </row>
    <row r="8" spans="2:28" ht="15" thickBot="1" x14ac:dyDescent="0.35">
      <c r="B8" s="118" t="str">
        <f>IF(B7="s","m",IF(B7="m","ti",IF(B7="ti","o",IF(B7="o","to",IF(B7="to","f",IF(B7="f","l",IF(B7="l","s",IF(B7="s","m",))))))))</f>
        <v>o</v>
      </c>
      <c r="C8" s="28">
        <f t="shared" si="0"/>
        <v>4</v>
      </c>
      <c r="D8" s="37"/>
      <c r="E8" s="26"/>
      <c r="F8" s="115" t="str">
        <f t="shared" si="1"/>
        <v>l</v>
      </c>
      <c r="G8" s="24">
        <v>4</v>
      </c>
      <c r="H8" s="197"/>
      <c r="I8" s="26"/>
      <c r="J8" s="112" t="str">
        <f t="shared" si="2"/>
        <v>l</v>
      </c>
      <c r="K8" s="24">
        <v>4</v>
      </c>
      <c r="L8" s="14"/>
      <c r="M8" s="15"/>
      <c r="N8" s="39" t="str">
        <f t="shared" si="3"/>
        <v>ti</v>
      </c>
      <c r="O8" s="28">
        <v>4</v>
      </c>
      <c r="P8" s="197"/>
      <c r="Q8" s="26"/>
      <c r="R8" s="25" t="str">
        <f t="shared" si="4"/>
        <v>to</v>
      </c>
      <c r="S8" s="24">
        <v>4</v>
      </c>
      <c r="T8" s="14"/>
      <c r="U8" s="26"/>
      <c r="V8" s="113" t="str">
        <f t="shared" si="5"/>
        <v>s</v>
      </c>
      <c r="W8" s="69">
        <v>4</v>
      </c>
      <c r="X8" s="41" t="s">
        <v>10</v>
      </c>
      <c r="Y8" s="12"/>
    </row>
    <row r="9" spans="2:28" ht="15" thickBot="1" x14ac:dyDescent="0.35">
      <c r="B9" s="110" t="str">
        <f t="shared" ref="B9:B35" si="6">IF(B8="s","m",IF(B8="m","ti",IF(B8="ti","o",IF(B8="o","to",IF(B8="to","f",IF(B8="f","l",IF(B8="l","s",IF(B8="s","m",))))))))</f>
        <v>to</v>
      </c>
      <c r="C9" s="24">
        <f t="shared" si="0"/>
        <v>5</v>
      </c>
      <c r="D9" s="37"/>
      <c r="E9" s="26"/>
      <c r="F9" s="135" t="str">
        <f t="shared" si="1"/>
        <v>s</v>
      </c>
      <c r="G9" s="69">
        <v>5</v>
      </c>
      <c r="H9" s="198" t="s">
        <v>10</v>
      </c>
      <c r="I9" s="26"/>
      <c r="J9" s="113" t="str">
        <f t="shared" si="2"/>
        <v>s</v>
      </c>
      <c r="K9" s="69">
        <v>5</v>
      </c>
      <c r="L9" s="41" t="s">
        <v>10</v>
      </c>
      <c r="M9" s="15"/>
      <c r="N9" s="39" t="str">
        <f t="shared" si="3"/>
        <v>o</v>
      </c>
      <c r="O9" s="28">
        <v>5</v>
      </c>
      <c r="P9" s="197"/>
      <c r="Q9" s="26"/>
      <c r="R9" s="25" t="str">
        <f t="shared" si="4"/>
        <v>f</v>
      </c>
      <c r="S9" s="24">
        <v>5</v>
      </c>
      <c r="T9" s="14" t="s">
        <v>37</v>
      </c>
      <c r="U9" s="26"/>
      <c r="V9" s="39" t="str">
        <f t="shared" si="5"/>
        <v>m</v>
      </c>
      <c r="W9" s="28">
        <v>5</v>
      </c>
      <c r="X9" s="189" t="s">
        <v>77</v>
      </c>
      <c r="Y9" s="23">
        <v>23</v>
      </c>
    </row>
    <row r="10" spans="2:28" x14ac:dyDescent="0.3">
      <c r="B10" s="110" t="str">
        <f t="shared" si="6"/>
        <v>f</v>
      </c>
      <c r="C10" s="24">
        <f t="shared" si="0"/>
        <v>6</v>
      </c>
      <c r="D10" s="37"/>
      <c r="E10" s="26"/>
      <c r="F10" s="32" t="str">
        <f t="shared" si="1"/>
        <v>m</v>
      </c>
      <c r="G10" s="28">
        <v>6</v>
      </c>
      <c r="H10" s="22"/>
      <c r="I10" s="18">
        <v>6</v>
      </c>
      <c r="J10" s="39" t="str">
        <f t="shared" si="2"/>
        <v>m</v>
      </c>
      <c r="K10" s="28">
        <v>6</v>
      </c>
      <c r="L10" s="201"/>
      <c r="M10" s="18">
        <v>10</v>
      </c>
      <c r="N10" s="25" t="str">
        <f t="shared" si="3"/>
        <v>to</v>
      </c>
      <c r="O10" s="24">
        <v>6</v>
      </c>
      <c r="P10" s="197" t="s">
        <v>13</v>
      </c>
      <c r="Q10" s="26"/>
      <c r="R10" s="112" t="str">
        <f t="shared" si="4"/>
        <v>l</v>
      </c>
      <c r="S10" s="24">
        <v>6</v>
      </c>
      <c r="T10" s="14"/>
      <c r="U10" s="26"/>
      <c r="V10" s="39" t="str">
        <f t="shared" si="5"/>
        <v>ti</v>
      </c>
      <c r="W10" s="28">
        <v>6</v>
      </c>
      <c r="X10" s="190"/>
      <c r="Y10" s="12"/>
    </row>
    <row r="11" spans="2:28" ht="15" thickBot="1" x14ac:dyDescent="0.35">
      <c r="B11" s="114" t="str">
        <f t="shared" si="6"/>
        <v>l</v>
      </c>
      <c r="C11" s="24">
        <f t="shared" si="0"/>
        <v>7</v>
      </c>
      <c r="D11" s="37"/>
      <c r="E11" s="26"/>
      <c r="F11" s="32" t="str">
        <f t="shared" si="1"/>
        <v>ti</v>
      </c>
      <c r="G11" s="28">
        <v>7</v>
      </c>
      <c r="H11" s="37"/>
      <c r="I11" s="26"/>
      <c r="J11" s="39" t="str">
        <f t="shared" si="2"/>
        <v>ti</v>
      </c>
      <c r="K11" s="28">
        <v>7</v>
      </c>
      <c r="L11" s="197"/>
      <c r="M11" s="26"/>
      <c r="N11" s="25" t="str">
        <f t="shared" si="3"/>
        <v>f</v>
      </c>
      <c r="O11" s="24">
        <v>7</v>
      </c>
      <c r="P11" s="197" t="s">
        <v>76</v>
      </c>
      <c r="Q11" s="26"/>
      <c r="R11" s="113" t="str">
        <f t="shared" si="4"/>
        <v>s</v>
      </c>
      <c r="S11" s="69">
        <v>7</v>
      </c>
      <c r="T11" s="31" t="s">
        <v>11</v>
      </c>
      <c r="U11" s="44"/>
      <c r="V11" s="25" t="str">
        <f t="shared" si="5"/>
        <v>o</v>
      </c>
      <c r="W11" s="24">
        <v>7</v>
      </c>
      <c r="X11" s="190"/>
      <c r="Y11" s="12"/>
    </row>
    <row r="12" spans="2:28" ht="15" thickBot="1" x14ac:dyDescent="0.35">
      <c r="B12" s="134" t="str">
        <f t="shared" si="6"/>
        <v>s</v>
      </c>
      <c r="C12" s="69">
        <f t="shared" si="0"/>
        <v>8</v>
      </c>
      <c r="D12" s="46" t="s">
        <v>11</v>
      </c>
      <c r="E12" s="44"/>
      <c r="F12" s="32" t="str">
        <f t="shared" si="1"/>
        <v>o</v>
      </c>
      <c r="G12" s="28">
        <v>8</v>
      </c>
      <c r="H12" s="37"/>
      <c r="I12" s="26"/>
      <c r="J12" s="25" t="str">
        <f t="shared" si="2"/>
        <v>o</v>
      </c>
      <c r="K12" s="24">
        <v>8</v>
      </c>
      <c r="L12" s="197"/>
      <c r="M12" s="26"/>
      <c r="N12" s="112" t="str">
        <f t="shared" si="3"/>
        <v>l</v>
      </c>
      <c r="O12" s="24">
        <v>8</v>
      </c>
      <c r="P12" s="197"/>
      <c r="Q12" s="26"/>
      <c r="R12" s="39" t="str">
        <f t="shared" si="4"/>
        <v>m</v>
      </c>
      <c r="S12" s="28">
        <v>8</v>
      </c>
      <c r="T12" s="142"/>
      <c r="U12" s="62">
        <v>19</v>
      </c>
      <c r="V12" s="25" t="str">
        <f t="shared" si="5"/>
        <v>to</v>
      </c>
      <c r="W12" s="24">
        <v>8</v>
      </c>
      <c r="X12" s="190"/>
      <c r="Y12" s="12"/>
    </row>
    <row r="13" spans="2:28" ht="15" thickBot="1" x14ac:dyDescent="0.35">
      <c r="B13" s="118" t="str">
        <f t="shared" si="6"/>
        <v>m</v>
      </c>
      <c r="C13" s="28">
        <f t="shared" si="0"/>
        <v>9</v>
      </c>
      <c r="D13" s="196"/>
      <c r="E13" s="66">
        <v>2</v>
      </c>
      <c r="F13" s="133" t="str">
        <f t="shared" si="1"/>
        <v>to</v>
      </c>
      <c r="G13" s="24">
        <v>9</v>
      </c>
      <c r="H13" s="37"/>
      <c r="I13" s="26"/>
      <c r="J13" s="25" t="str">
        <f t="shared" si="2"/>
        <v>to</v>
      </c>
      <c r="K13" s="24">
        <v>9</v>
      </c>
      <c r="L13" s="197"/>
      <c r="M13" s="26"/>
      <c r="N13" s="113" t="str">
        <f t="shared" si="3"/>
        <v>s</v>
      </c>
      <c r="O13" s="69">
        <v>9</v>
      </c>
      <c r="P13" s="203" t="s">
        <v>11</v>
      </c>
      <c r="Q13" s="44"/>
      <c r="R13" s="39" t="str">
        <f t="shared" si="4"/>
        <v>ti</v>
      </c>
      <c r="S13" s="28">
        <v>9</v>
      </c>
      <c r="T13" s="143"/>
      <c r="U13" s="15"/>
      <c r="V13" s="25" t="str">
        <f t="shared" si="5"/>
        <v>f</v>
      </c>
      <c r="W13" s="24">
        <v>9</v>
      </c>
      <c r="X13" s="190"/>
      <c r="Y13" s="12"/>
    </row>
    <row r="14" spans="2:28" x14ac:dyDescent="0.3">
      <c r="B14" s="118" t="str">
        <f t="shared" si="6"/>
        <v>ti</v>
      </c>
      <c r="C14" s="28">
        <f t="shared" si="0"/>
        <v>10</v>
      </c>
      <c r="D14" s="197"/>
      <c r="E14" s="26"/>
      <c r="F14" s="133" t="str">
        <f t="shared" si="1"/>
        <v>f</v>
      </c>
      <c r="G14" s="24">
        <v>10</v>
      </c>
      <c r="H14" s="37"/>
      <c r="I14" s="26"/>
      <c r="J14" s="25" t="str">
        <f t="shared" si="2"/>
        <v>f</v>
      </c>
      <c r="K14" s="24">
        <v>10</v>
      </c>
      <c r="L14" s="197"/>
      <c r="M14" s="26"/>
      <c r="N14" s="39" t="str">
        <f t="shared" si="3"/>
        <v>m</v>
      </c>
      <c r="O14" s="28">
        <v>10</v>
      </c>
      <c r="P14" s="191" t="s">
        <v>36</v>
      </c>
      <c r="Q14" s="66">
        <v>15</v>
      </c>
      <c r="R14" s="133" t="str">
        <f t="shared" si="4"/>
        <v>o</v>
      </c>
      <c r="S14" s="24">
        <v>10</v>
      </c>
      <c r="T14" s="143"/>
      <c r="U14" s="15"/>
      <c r="V14" s="112" t="str">
        <f t="shared" si="5"/>
        <v>l</v>
      </c>
      <c r="W14" s="24">
        <v>10</v>
      </c>
      <c r="X14" s="190"/>
      <c r="Y14" s="12"/>
    </row>
    <row r="15" spans="2:28" ht="15" thickBot="1" x14ac:dyDescent="0.35">
      <c r="B15" s="118" t="str">
        <f t="shared" si="6"/>
        <v>o</v>
      </c>
      <c r="C15" s="28">
        <f t="shared" si="0"/>
        <v>11</v>
      </c>
      <c r="D15" s="197"/>
      <c r="E15" s="26"/>
      <c r="F15" s="115" t="str">
        <f t="shared" si="1"/>
        <v>l</v>
      </c>
      <c r="G15" s="24">
        <v>11</v>
      </c>
      <c r="H15" s="37"/>
      <c r="I15" s="26"/>
      <c r="J15" s="112" t="str">
        <f t="shared" si="2"/>
        <v>l</v>
      </c>
      <c r="K15" s="24">
        <v>11</v>
      </c>
      <c r="L15" s="197"/>
      <c r="M15" s="26"/>
      <c r="N15" s="39" t="str">
        <f t="shared" si="3"/>
        <v>ti</v>
      </c>
      <c r="O15" s="28">
        <v>11</v>
      </c>
      <c r="P15" s="190"/>
      <c r="Q15" s="26"/>
      <c r="R15" s="133" t="str">
        <f t="shared" si="4"/>
        <v>to</v>
      </c>
      <c r="S15" s="24">
        <v>11</v>
      </c>
      <c r="T15" s="143"/>
      <c r="U15" s="15"/>
      <c r="V15" s="113" t="str">
        <f t="shared" si="5"/>
        <v>s</v>
      </c>
      <c r="W15" s="69">
        <v>11</v>
      </c>
      <c r="X15" s="192" t="s">
        <v>11</v>
      </c>
      <c r="Y15" s="40"/>
    </row>
    <row r="16" spans="2:28" ht="15" thickBot="1" x14ac:dyDescent="0.35">
      <c r="B16" s="110" t="str">
        <f t="shared" si="6"/>
        <v>to</v>
      </c>
      <c r="C16" s="24">
        <f t="shared" si="0"/>
        <v>12</v>
      </c>
      <c r="D16" s="197"/>
      <c r="E16" s="26"/>
      <c r="F16" s="135" t="str">
        <f t="shared" si="1"/>
        <v>s</v>
      </c>
      <c r="G16" s="69">
        <v>12</v>
      </c>
      <c r="H16" s="46" t="s">
        <v>11</v>
      </c>
      <c r="I16" s="44"/>
      <c r="J16" s="113" t="str">
        <f t="shared" si="2"/>
        <v>s</v>
      </c>
      <c r="K16" s="69">
        <v>12</v>
      </c>
      <c r="L16" s="203" t="s">
        <v>11</v>
      </c>
      <c r="M16" s="44"/>
      <c r="N16" s="25" t="str">
        <f t="shared" si="3"/>
        <v>o</v>
      </c>
      <c r="O16" s="24">
        <v>12</v>
      </c>
      <c r="P16" s="190"/>
      <c r="Q16" s="26"/>
      <c r="R16" s="133" t="str">
        <f t="shared" si="4"/>
        <v>f</v>
      </c>
      <c r="S16" s="24">
        <v>12</v>
      </c>
      <c r="T16" s="231"/>
      <c r="U16" s="15"/>
      <c r="V16" s="39" t="str">
        <f t="shared" si="5"/>
        <v>m</v>
      </c>
      <c r="W16" s="28">
        <v>12</v>
      </c>
      <c r="X16" s="17"/>
      <c r="Y16" s="64">
        <v>24</v>
      </c>
    </row>
    <row r="17" spans="2:25" x14ac:dyDescent="0.3">
      <c r="B17" s="110" t="str">
        <f t="shared" si="6"/>
        <v>f</v>
      </c>
      <c r="C17" s="24">
        <f t="shared" si="0"/>
        <v>13</v>
      </c>
      <c r="D17" s="197"/>
      <c r="E17" s="26"/>
      <c r="F17" s="32" t="str">
        <f t="shared" si="1"/>
        <v>m</v>
      </c>
      <c r="G17" s="28">
        <v>13</v>
      </c>
      <c r="H17" s="191"/>
      <c r="I17" s="66">
        <v>7</v>
      </c>
      <c r="J17" s="39" t="str">
        <f t="shared" si="2"/>
        <v>m</v>
      </c>
      <c r="K17" s="28">
        <v>13</v>
      </c>
      <c r="L17" s="143"/>
      <c r="M17" s="62">
        <v>11</v>
      </c>
      <c r="N17" s="25" t="str">
        <f t="shared" si="3"/>
        <v>to</v>
      </c>
      <c r="O17" s="24">
        <v>13</v>
      </c>
      <c r="P17" s="218"/>
      <c r="Q17" s="26"/>
      <c r="R17" s="112" t="str">
        <f t="shared" si="4"/>
        <v>l</v>
      </c>
      <c r="S17" s="24">
        <v>13</v>
      </c>
      <c r="T17" s="43"/>
      <c r="U17" s="15"/>
      <c r="V17" s="39" t="str">
        <f t="shared" si="5"/>
        <v>ti</v>
      </c>
      <c r="W17" s="28">
        <v>13</v>
      </c>
      <c r="X17" s="14"/>
      <c r="Y17" s="12"/>
    </row>
    <row r="18" spans="2:25" ht="15" thickBot="1" x14ac:dyDescent="0.35">
      <c r="B18" s="114" t="str">
        <f t="shared" si="6"/>
        <v>l</v>
      </c>
      <c r="C18" s="24">
        <f t="shared" si="0"/>
        <v>14</v>
      </c>
      <c r="D18" s="197"/>
      <c r="E18" s="26"/>
      <c r="F18" s="32" t="str">
        <f t="shared" si="1"/>
        <v>ti</v>
      </c>
      <c r="G18" s="28">
        <v>14</v>
      </c>
      <c r="H18" s="190"/>
      <c r="I18" s="26"/>
      <c r="J18" s="39" t="str">
        <f t="shared" si="2"/>
        <v>ti</v>
      </c>
      <c r="K18" s="28">
        <v>14</v>
      </c>
      <c r="L18" s="143"/>
      <c r="M18" s="15"/>
      <c r="N18" s="25" t="str">
        <f t="shared" si="3"/>
        <v>f</v>
      </c>
      <c r="O18" s="24">
        <v>14</v>
      </c>
      <c r="P18" s="218"/>
      <c r="Q18" s="26"/>
      <c r="R18" s="113" t="str">
        <f t="shared" si="4"/>
        <v>s</v>
      </c>
      <c r="S18" s="69">
        <v>14</v>
      </c>
      <c r="T18" s="170" t="s">
        <v>11</v>
      </c>
      <c r="U18" s="89"/>
      <c r="V18" s="25" t="str">
        <f t="shared" si="5"/>
        <v>o</v>
      </c>
      <c r="W18" s="24">
        <v>14</v>
      </c>
      <c r="X18" s="14"/>
      <c r="Y18" s="12"/>
    </row>
    <row r="19" spans="2:25" ht="15" thickBot="1" x14ac:dyDescent="0.35">
      <c r="B19" s="134" t="str">
        <f t="shared" si="6"/>
        <v>s</v>
      </c>
      <c r="C19" s="69">
        <f t="shared" si="0"/>
        <v>15</v>
      </c>
      <c r="D19" s="198" t="s">
        <v>11</v>
      </c>
      <c r="E19" s="42"/>
      <c r="F19" s="32" t="str">
        <f t="shared" si="1"/>
        <v>o</v>
      </c>
      <c r="G19" s="28">
        <v>15</v>
      </c>
      <c r="H19" s="190"/>
      <c r="I19" s="26"/>
      <c r="J19" s="133" t="str">
        <f t="shared" si="2"/>
        <v>o</v>
      </c>
      <c r="K19" s="24">
        <v>15</v>
      </c>
      <c r="L19" s="143"/>
      <c r="M19" s="15"/>
      <c r="N19" s="112" t="str">
        <f t="shared" si="3"/>
        <v>l</v>
      </c>
      <c r="O19" s="24">
        <v>15</v>
      </c>
      <c r="P19" s="190"/>
      <c r="Q19" s="26"/>
      <c r="R19" s="39" t="str">
        <f t="shared" si="4"/>
        <v>m</v>
      </c>
      <c r="S19" s="28">
        <v>15</v>
      </c>
      <c r="T19" s="206"/>
      <c r="U19" s="18">
        <v>20</v>
      </c>
      <c r="V19" s="25" t="str">
        <f t="shared" si="5"/>
        <v>to</v>
      </c>
      <c r="W19" s="24">
        <v>15</v>
      </c>
      <c r="X19" s="14"/>
      <c r="Y19" s="12"/>
    </row>
    <row r="20" spans="2:25" ht="15" thickBot="1" x14ac:dyDescent="0.35">
      <c r="B20" s="118" t="str">
        <f t="shared" si="6"/>
        <v>m</v>
      </c>
      <c r="C20" s="28">
        <f t="shared" si="0"/>
        <v>16</v>
      </c>
      <c r="D20" s="142"/>
      <c r="E20" s="18">
        <v>3</v>
      </c>
      <c r="F20" s="133" t="str">
        <f t="shared" si="1"/>
        <v>to</v>
      </c>
      <c r="G20" s="24">
        <v>16</v>
      </c>
      <c r="H20" s="190"/>
      <c r="I20" s="26"/>
      <c r="J20" s="133" t="str">
        <f t="shared" si="2"/>
        <v>to</v>
      </c>
      <c r="K20" s="24">
        <v>16</v>
      </c>
      <c r="L20" s="143"/>
      <c r="M20" s="15"/>
      <c r="N20" s="113" t="str">
        <f t="shared" si="3"/>
        <v>s</v>
      </c>
      <c r="O20" s="69">
        <v>16</v>
      </c>
      <c r="P20" s="192" t="s">
        <v>11</v>
      </c>
      <c r="Q20" s="42"/>
      <c r="R20" s="39" t="str">
        <f t="shared" si="4"/>
        <v>ti</v>
      </c>
      <c r="S20" s="28">
        <v>16</v>
      </c>
      <c r="T20" s="144"/>
      <c r="U20" s="26"/>
      <c r="V20" s="25" t="str">
        <f t="shared" si="5"/>
        <v>f</v>
      </c>
      <c r="W20" s="24">
        <v>16</v>
      </c>
      <c r="X20" s="14" t="s">
        <v>11</v>
      </c>
      <c r="Y20" s="12"/>
    </row>
    <row r="21" spans="2:25" x14ac:dyDescent="0.3">
      <c r="B21" s="118" t="str">
        <f t="shared" si="6"/>
        <v>ti</v>
      </c>
      <c r="C21" s="28">
        <f t="shared" si="0"/>
        <v>17</v>
      </c>
      <c r="D21" s="143"/>
      <c r="E21" s="26"/>
      <c r="F21" s="133" t="str">
        <f t="shared" si="1"/>
        <v>f</v>
      </c>
      <c r="G21" s="24">
        <v>17</v>
      </c>
      <c r="H21" s="190" t="s">
        <v>11</v>
      </c>
      <c r="I21" s="26"/>
      <c r="J21" s="133" t="str">
        <f t="shared" si="2"/>
        <v>f</v>
      </c>
      <c r="K21" s="24">
        <v>17</v>
      </c>
      <c r="L21" s="143" t="s">
        <v>11</v>
      </c>
      <c r="M21" s="15"/>
      <c r="N21" s="39" t="str">
        <f t="shared" si="3"/>
        <v>m</v>
      </c>
      <c r="O21" s="28">
        <v>17</v>
      </c>
      <c r="P21" s="221"/>
      <c r="Q21" s="18">
        <v>16</v>
      </c>
      <c r="R21" s="25" t="str">
        <f t="shared" si="4"/>
        <v>o</v>
      </c>
      <c r="S21" s="24">
        <v>17</v>
      </c>
      <c r="T21" s="14"/>
      <c r="U21" s="26"/>
      <c r="V21" s="112" t="str">
        <f t="shared" si="5"/>
        <v>l</v>
      </c>
      <c r="W21" s="24">
        <v>17</v>
      </c>
      <c r="X21" s="48"/>
      <c r="Y21" s="12"/>
    </row>
    <row r="22" spans="2:25" ht="15" thickBot="1" x14ac:dyDescent="0.35">
      <c r="B22" s="118" t="str">
        <f t="shared" si="6"/>
        <v>o</v>
      </c>
      <c r="C22" s="28">
        <f t="shared" si="0"/>
        <v>18</v>
      </c>
      <c r="D22" s="143"/>
      <c r="E22" s="26"/>
      <c r="F22" s="115" t="str">
        <f t="shared" si="1"/>
        <v>l</v>
      </c>
      <c r="G22" s="24">
        <v>18</v>
      </c>
      <c r="H22" s="48"/>
      <c r="I22" s="26"/>
      <c r="J22" s="112" t="str">
        <f t="shared" si="2"/>
        <v>l</v>
      </c>
      <c r="K22" s="24">
        <v>18</v>
      </c>
      <c r="L22" s="48"/>
      <c r="M22" s="15"/>
      <c r="N22" s="39" t="str">
        <f t="shared" si="3"/>
        <v>ti</v>
      </c>
      <c r="O22" s="28">
        <v>18</v>
      </c>
      <c r="P22" s="37"/>
      <c r="Q22" s="26"/>
      <c r="R22" s="25" t="str">
        <f t="shared" si="4"/>
        <v>to</v>
      </c>
      <c r="S22" s="24">
        <v>18</v>
      </c>
      <c r="T22" s="14" t="s">
        <v>56</v>
      </c>
      <c r="U22" s="26"/>
      <c r="V22" s="113" t="str">
        <f t="shared" si="5"/>
        <v>s</v>
      </c>
      <c r="W22" s="69">
        <v>18</v>
      </c>
      <c r="X22" s="119"/>
      <c r="Y22" s="60"/>
    </row>
    <row r="23" spans="2:25" ht="15" thickBot="1" x14ac:dyDescent="0.35">
      <c r="B23" s="110" t="str">
        <f t="shared" si="6"/>
        <v>to</v>
      </c>
      <c r="C23" s="24">
        <f t="shared" si="0"/>
        <v>19</v>
      </c>
      <c r="D23" s="143"/>
      <c r="E23" s="26"/>
      <c r="F23" s="135" t="str">
        <f t="shared" si="1"/>
        <v>s</v>
      </c>
      <c r="G23" s="69">
        <v>19</v>
      </c>
      <c r="H23" s="119"/>
      <c r="I23" s="42"/>
      <c r="J23" s="113" t="str">
        <f t="shared" si="2"/>
        <v>s</v>
      </c>
      <c r="K23" s="69">
        <v>19</v>
      </c>
      <c r="L23" s="119"/>
      <c r="M23" s="89"/>
      <c r="N23" s="25" t="str">
        <f t="shared" si="3"/>
        <v>o</v>
      </c>
      <c r="O23" s="24">
        <v>19</v>
      </c>
      <c r="P23" s="37"/>
      <c r="Q23" s="26"/>
      <c r="R23" s="25" t="str">
        <f t="shared" si="4"/>
        <v>f</v>
      </c>
      <c r="S23" s="24">
        <v>19</v>
      </c>
      <c r="T23" s="228" t="s">
        <v>11</v>
      </c>
      <c r="U23" s="26"/>
      <c r="V23" s="39" t="str">
        <f t="shared" si="5"/>
        <v>m</v>
      </c>
      <c r="W23" s="28">
        <v>19</v>
      </c>
      <c r="X23" s="17"/>
      <c r="Y23" s="23">
        <v>25</v>
      </c>
    </row>
    <row r="24" spans="2:25" x14ac:dyDescent="0.3">
      <c r="B24" s="110" t="str">
        <f t="shared" si="6"/>
        <v>f</v>
      </c>
      <c r="C24" s="24">
        <f t="shared" si="0"/>
        <v>20</v>
      </c>
      <c r="D24" s="143" t="s">
        <v>11</v>
      </c>
      <c r="E24" s="26"/>
      <c r="F24" s="32" t="str">
        <f t="shared" si="1"/>
        <v>m</v>
      </c>
      <c r="G24" s="28">
        <v>20</v>
      </c>
      <c r="H24" s="22"/>
      <c r="I24" s="18">
        <v>8</v>
      </c>
      <c r="J24" s="39" t="str">
        <f t="shared" si="2"/>
        <v>m</v>
      </c>
      <c r="K24" s="28">
        <v>20</v>
      </c>
      <c r="L24" s="22"/>
      <c r="M24" s="18">
        <v>12</v>
      </c>
      <c r="N24" s="25" t="str">
        <f t="shared" si="3"/>
        <v>to</v>
      </c>
      <c r="O24" s="24">
        <v>20</v>
      </c>
      <c r="P24" s="37"/>
      <c r="Q24" s="26"/>
      <c r="R24" s="112" t="str">
        <f t="shared" si="4"/>
        <v>l</v>
      </c>
      <c r="S24" s="24">
        <v>20</v>
      </c>
      <c r="T24" s="48"/>
      <c r="U24" s="26"/>
      <c r="V24" s="39" t="str">
        <f t="shared" si="5"/>
        <v>ti</v>
      </c>
      <c r="W24" s="28">
        <v>20</v>
      </c>
      <c r="X24" s="14"/>
      <c r="Y24" s="12"/>
    </row>
    <row r="25" spans="2:25" ht="15" thickBot="1" x14ac:dyDescent="0.35">
      <c r="B25" s="114" t="str">
        <f t="shared" si="6"/>
        <v>l</v>
      </c>
      <c r="C25" s="24">
        <f t="shared" si="0"/>
        <v>21</v>
      </c>
      <c r="D25" s="48"/>
      <c r="E25" s="136"/>
      <c r="F25" s="32" t="str">
        <f t="shared" si="1"/>
        <v>ti</v>
      </c>
      <c r="G25" s="28">
        <v>21</v>
      </c>
      <c r="H25" s="37"/>
      <c r="I25" s="26"/>
      <c r="J25" s="39" t="str">
        <f t="shared" si="2"/>
        <v>ti</v>
      </c>
      <c r="K25" s="28">
        <v>21</v>
      </c>
      <c r="L25" s="37"/>
      <c r="M25" s="26"/>
      <c r="N25" s="25" t="str">
        <f t="shared" si="3"/>
        <v>f</v>
      </c>
      <c r="O25" s="24">
        <v>21</v>
      </c>
      <c r="P25" s="37" t="s">
        <v>11</v>
      </c>
      <c r="Q25" s="26"/>
      <c r="R25" s="113" t="str">
        <f t="shared" si="4"/>
        <v>s</v>
      </c>
      <c r="S25" s="69">
        <v>21</v>
      </c>
      <c r="T25" s="49"/>
      <c r="U25" s="44"/>
      <c r="V25" s="25" t="str">
        <f t="shared" si="5"/>
        <v>o</v>
      </c>
      <c r="W25" s="24">
        <v>21</v>
      </c>
      <c r="X25" s="14"/>
      <c r="Y25" s="12"/>
    </row>
    <row r="26" spans="2:25" ht="15" thickBot="1" x14ac:dyDescent="0.35">
      <c r="B26" s="134" t="str">
        <f t="shared" si="6"/>
        <v>s</v>
      </c>
      <c r="C26" s="69">
        <f t="shared" si="0"/>
        <v>22</v>
      </c>
      <c r="D26" s="215"/>
      <c r="E26" s="44"/>
      <c r="F26" s="32" t="str">
        <f t="shared" si="1"/>
        <v>o</v>
      </c>
      <c r="G26" s="28">
        <v>22</v>
      </c>
      <c r="H26" s="37"/>
      <c r="I26" s="26"/>
      <c r="J26" s="25" t="str">
        <f t="shared" si="2"/>
        <v>o</v>
      </c>
      <c r="K26" s="24">
        <v>22</v>
      </c>
      <c r="L26" s="37"/>
      <c r="M26" s="26"/>
      <c r="N26" s="112" t="str">
        <f t="shared" si="3"/>
        <v>l</v>
      </c>
      <c r="O26" s="24">
        <v>22</v>
      </c>
      <c r="P26" s="48"/>
      <c r="Q26" s="26"/>
      <c r="R26" s="39" t="str">
        <f t="shared" si="4"/>
        <v>m</v>
      </c>
      <c r="S26" s="28">
        <v>22</v>
      </c>
      <c r="T26" s="63"/>
      <c r="U26" s="62">
        <v>21</v>
      </c>
      <c r="V26" s="25" t="str">
        <f t="shared" si="5"/>
        <v>to</v>
      </c>
      <c r="W26" s="24">
        <v>22</v>
      </c>
      <c r="X26" s="14" t="s">
        <v>14</v>
      </c>
      <c r="Y26" s="12"/>
    </row>
    <row r="27" spans="2:25" ht="15" thickBot="1" x14ac:dyDescent="0.35">
      <c r="B27" s="118" t="str">
        <f t="shared" si="6"/>
        <v>m</v>
      </c>
      <c r="C27" s="28">
        <f t="shared" si="0"/>
        <v>23</v>
      </c>
      <c r="D27" s="59"/>
      <c r="E27" s="66">
        <v>4</v>
      </c>
      <c r="F27" s="133" t="str">
        <f t="shared" si="1"/>
        <v>to</v>
      </c>
      <c r="G27" s="24">
        <v>23</v>
      </c>
      <c r="H27" s="37"/>
      <c r="I27" s="26"/>
      <c r="J27" s="25" t="str">
        <f t="shared" si="2"/>
        <v>to</v>
      </c>
      <c r="K27" s="24">
        <v>23</v>
      </c>
      <c r="L27" s="37"/>
      <c r="M27" s="26"/>
      <c r="N27" s="113" t="str">
        <f t="shared" si="3"/>
        <v>s</v>
      </c>
      <c r="O27" s="69">
        <v>23</v>
      </c>
      <c r="P27" s="49"/>
      <c r="Q27" s="44"/>
      <c r="R27" s="39" t="str">
        <f t="shared" si="4"/>
        <v>ti</v>
      </c>
      <c r="S27" s="28">
        <v>23</v>
      </c>
      <c r="T27" s="37"/>
      <c r="U27" s="15"/>
      <c r="V27" s="25" t="str">
        <f t="shared" si="5"/>
        <v>f</v>
      </c>
      <c r="W27" s="24">
        <v>23</v>
      </c>
      <c r="X27" s="14" t="s">
        <v>11</v>
      </c>
      <c r="Y27" s="12"/>
    </row>
    <row r="28" spans="2:25" x14ac:dyDescent="0.3">
      <c r="B28" s="118" t="str">
        <f t="shared" si="6"/>
        <v>ti</v>
      </c>
      <c r="C28" s="28">
        <f t="shared" si="0"/>
        <v>24</v>
      </c>
      <c r="D28" s="14"/>
      <c r="E28" s="26"/>
      <c r="F28" s="133" t="str">
        <f t="shared" si="1"/>
        <v>f</v>
      </c>
      <c r="G28" s="24">
        <v>24</v>
      </c>
      <c r="H28" s="37" t="s">
        <v>11</v>
      </c>
      <c r="I28" s="26"/>
      <c r="J28" s="25" t="str">
        <f t="shared" si="2"/>
        <v>f</v>
      </c>
      <c r="K28" s="24">
        <v>24</v>
      </c>
      <c r="L28" s="37" t="s">
        <v>11</v>
      </c>
      <c r="M28" s="26"/>
      <c r="N28" s="39" t="str">
        <f t="shared" si="3"/>
        <v>m</v>
      </c>
      <c r="O28" s="28">
        <v>24</v>
      </c>
      <c r="P28" s="196"/>
      <c r="Q28" s="66">
        <v>17</v>
      </c>
      <c r="R28" s="133" t="str">
        <f t="shared" si="4"/>
        <v>o</v>
      </c>
      <c r="S28" s="24">
        <v>24</v>
      </c>
      <c r="T28" s="37"/>
      <c r="U28" s="15"/>
      <c r="V28" s="112" t="str">
        <f t="shared" si="5"/>
        <v>l</v>
      </c>
      <c r="W28" s="24">
        <v>24</v>
      </c>
      <c r="X28" s="56"/>
      <c r="Y28" s="12"/>
    </row>
    <row r="29" spans="2:25" ht="15" thickBot="1" x14ac:dyDescent="0.35">
      <c r="B29" s="118" t="str">
        <f t="shared" si="6"/>
        <v>o</v>
      </c>
      <c r="C29" s="28">
        <f t="shared" si="0"/>
        <v>25</v>
      </c>
      <c r="D29" s="14"/>
      <c r="E29" s="26"/>
      <c r="F29" s="115" t="str">
        <f t="shared" si="1"/>
        <v>l</v>
      </c>
      <c r="G29" s="24">
        <v>25</v>
      </c>
      <c r="H29" s="56"/>
      <c r="I29" s="26"/>
      <c r="J29" s="112" t="str">
        <f t="shared" si="2"/>
        <v>l</v>
      </c>
      <c r="K29" s="24">
        <v>25</v>
      </c>
      <c r="L29" s="56"/>
      <c r="M29" s="26"/>
      <c r="N29" s="39" t="str">
        <f t="shared" si="3"/>
        <v>ti</v>
      </c>
      <c r="O29" s="28">
        <v>25</v>
      </c>
      <c r="P29" s="197"/>
      <c r="Q29" s="26"/>
      <c r="R29" s="133" t="str">
        <f t="shared" si="4"/>
        <v>to</v>
      </c>
      <c r="S29" s="24">
        <v>25</v>
      </c>
      <c r="T29" s="50"/>
      <c r="U29" s="15"/>
      <c r="V29" s="113" t="str">
        <f t="shared" si="5"/>
        <v>s</v>
      </c>
      <c r="W29" s="69">
        <v>25</v>
      </c>
      <c r="X29" s="53"/>
      <c r="Y29" s="40"/>
    </row>
    <row r="30" spans="2:25" ht="15" thickBot="1" x14ac:dyDescent="0.35">
      <c r="B30" s="110" t="str">
        <f t="shared" si="6"/>
        <v>to</v>
      </c>
      <c r="C30" s="24">
        <f t="shared" si="0"/>
        <v>26</v>
      </c>
      <c r="D30" s="14"/>
      <c r="E30" s="26"/>
      <c r="F30" s="135" t="str">
        <f t="shared" si="1"/>
        <v>s</v>
      </c>
      <c r="G30" s="69">
        <v>26</v>
      </c>
      <c r="H30" s="53"/>
      <c r="I30" s="44"/>
      <c r="J30" s="113" t="str">
        <f t="shared" si="2"/>
        <v>s</v>
      </c>
      <c r="K30" s="69">
        <v>26</v>
      </c>
      <c r="L30" s="53"/>
      <c r="M30" s="44"/>
      <c r="N30" s="25" t="str">
        <f t="shared" si="3"/>
        <v>o</v>
      </c>
      <c r="O30" s="24">
        <v>26</v>
      </c>
      <c r="P30" s="197"/>
      <c r="Q30" s="26"/>
      <c r="R30" s="133" t="str">
        <f t="shared" si="4"/>
        <v>f</v>
      </c>
      <c r="S30" s="24">
        <v>26</v>
      </c>
      <c r="T30" s="37" t="s">
        <v>11</v>
      </c>
      <c r="U30" s="15"/>
      <c r="V30" s="39" t="str">
        <f t="shared" si="5"/>
        <v>m</v>
      </c>
      <c r="W30" s="28">
        <v>26</v>
      </c>
      <c r="X30" s="196"/>
      <c r="Y30" s="64">
        <v>26</v>
      </c>
    </row>
    <row r="31" spans="2:25" x14ac:dyDescent="0.3">
      <c r="B31" s="110" t="str">
        <f t="shared" si="6"/>
        <v>f</v>
      </c>
      <c r="C31" s="24">
        <f t="shared" si="0"/>
        <v>27</v>
      </c>
      <c r="D31" s="14" t="s">
        <v>11</v>
      </c>
      <c r="E31" s="26"/>
      <c r="F31" s="32" t="str">
        <f t="shared" si="1"/>
        <v>m</v>
      </c>
      <c r="G31" s="28">
        <v>27</v>
      </c>
      <c r="H31" s="59"/>
      <c r="I31" s="62">
        <v>9</v>
      </c>
      <c r="J31" s="39" t="str">
        <f t="shared" si="2"/>
        <v>m</v>
      </c>
      <c r="K31" s="28">
        <v>27</v>
      </c>
      <c r="L31" s="59"/>
      <c r="M31" s="62">
        <v>13</v>
      </c>
      <c r="N31" s="25" t="str">
        <f t="shared" si="3"/>
        <v>to</v>
      </c>
      <c r="O31" s="24">
        <v>27</v>
      </c>
      <c r="P31" s="197"/>
      <c r="Q31" s="26"/>
      <c r="R31" s="112" t="str">
        <f t="shared" si="4"/>
        <v>l</v>
      </c>
      <c r="S31" s="24">
        <v>27</v>
      </c>
      <c r="T31" s="159"/>
      <c r="U31" s="15"/>
      <c r="V31" s="39" t="str">
        <f t="shared" si="5"/>
        <v>ti</v>
      </c>
      <c r="W31" s="28">
        <v>27</v>
      </c>
      <c r="X31" s="197"/>
      <c r="Y31" s="12"/>
    </row>
    <row r="32" spans="2:25" ht="15" thickBot="1" x14ac:dyDescent="0.35">
      <c r="B32" s="114" t="str">
        <f t="shared" si="6"/>
        <v>l</v>
      </c>
      <c r="C32" s="24">
        <f t="shared" si="0"/>
        <v>28</v>
      </c>
      <c r="D32" s="56"/>
      <c r="E32" s="26"/>
      <c r="F32" s="32" t="str">
        <f t="shared" si="1"/>
        <v>ti</v>
      </c>
      <c r="G32" s="28">
        <v>28</v>
      </c>
      <c r="H32" s="14"/>
      <c r="J32" s="39" t="str">
        <f t="shared" si="2"/>
        <v>ti</v>
      </c>
      <c r="K32" s="28">
        <v>28</v>
      </c>
      <c r="L32" s="14"/>
      <c r="N32" s="25" t="str">
        <f t="shared" si="3"/>
        <v>f</v>
      </c>
      <c r="O32" s="24">
        <v>28</v>
      </c>
      <c r="P32" s="197" t="s">
        <v>10</v>
      </c>
      <c r="Q32" s="26"/>
      <c r="R32" s="113" t="str">
        <f t="shared" si="4"/>
        <v>s</v>
      </c>
      <c r="S32" s="69">
        <v>28</v>
      </c>
      <c r="T32" s="210"/>
      <c r="U32" s="44"/>
      <c r="V32" s="25" t="str">
        <f t="shared" si="5"/>
        <v>o</v>
      </c>
      <c r="W32" s="24">
        <v>28</v>
      </c>
      <c r="X32" s="197"/>
      <c r="Y32" s="12"/>
    </row>
    <row r="33" spans="2:29" ht="15" thickBot="1" x14ac:dyDescent="0.35">
      <c r="B33" s="134" t="str">
        <f t="shared" si="6"/>
        <v>s</v>
      </c>
      <c r="C33" s="69">
        <f t="shared" si="0"/>
        <v>29</v>
      </c>
      <c r="D33" s="53"/>
      <c r="E33" s="44"/>
      <c r="F33" s="32"/>
      <c r="G33" s="28"/>
      <c r="H33" s="28"/>
      <c r="I33" s="66"/>
      <c r="J33" s="39" t="str">
        <f t="shared" si="2"/>
        <v>o</v>
      </c>
      <c r="K33" s="28">
        <v>29</v>
      </c>
      <c r="L33" s="14"/>
      <c r="M33" s="15"/>
      <c r="N33" s="112" t="str">
        <f t="shared" si="3"/>
        <v>l</v>
      </c>
      <c r="O33" s="24">
        <v>29</v>
      </c>
      <c r="P33" s="56"/>
      <c r="Q33" s="26"/>
      <c r="R33" s="39" t="str">
        <f t="shared" si="4"/>
        <v>m</v>
      </c>
      <c r="S33" s="28">
        <v>29</v>
      </c>
      <c r="T33" s="211" t="s">
        <v>39</v>
      </c>
      <c r="U33" s="15">
        <v>22</v>
      </c>
      <c r="V33" s="25" t="str">
        <f t="shared" si="5"/>
        <v>to</v>
      </c>
      <c r="W33" s="24">
        <v>29</v>
      </c>
      <c r="X33" s="197"/>
      <c r="Y33" s="12"/>
    </row>
    <row r="34" spans="2:29" ht="15" thickBot="1" x14ac:dyDescent="0.35">
      <c r="B34" s="117" t="str">
        <f t="shared" si="6"/>
        <v>m</v>
      </c>
      <c r="C34" s="16">
        <f t="shared" si="0"/>
        <v>30</v>
      </c>
      <c r="D34" s="196"/>
      <c r="E34" s="66">
        <v>5</v>
      </c>
      <c r="F34" s="133"/>
      <c r="G34" s="24" t="s">
        <v>46</v>
      </c>
      <c r="H34" s="24"/>
      <c r="I34" s="26"/>
      <c r="J34" s="133" t="str">
        <f t="shared" si="2"/>
        <v>to</v>
      </c>
      <c r="K34" s="24">
        <v>30</v>
      </c>
      <c r="L34" s="14" t="s">
        <v>14</v>
      </c>
      <c r="M34" s="15"/>
      <c r="N34" s="113" t="str">
        <f t="shared" si="3"/>
        <v>s</v>
      </c>
      <c r="O34" s="69">
        <v>30</v>
      </c>
      <c r="P34" s="53"/>
      <c r="Q34" s="44"/>
      <c r="R34" s="39" t="str">
        <f t="shared" si="4"/>
        <v>ti</v>
      </c>
      <c r="S34" s="28">
        <v>30</v>
      </c>
      <c r="T34" s="14"/>
      <c r="V34" s="25" t="str">
        <f t="shared" si="5"/>
        <v>f</v>
      </c>
      <c r="W34" s="24">
        <v>30</v>
      </c>
      <c r="X34" s="197"/>
      <c r="Y34" s="12"/>
    </row>
    <row r="35" spans="2:29" ht="15" thickBot="1" x14ac:dyDescent="0.35">
      <c r="B35" s="70" t="str">
        <f t="shared" si="6"/>
        <v>ti</v>
      </c>
      <c r="C35" s="71">
        <f t="shared" si="0"/>
        <v>31</v>
      </c>
      <c r="D35" s="199"/>
      <c r="E35" s="139"/>
      <c r="F35" s="99"/>
      <c r="G35" s="75" t="s">
        <v>46</v>
      </c>
      <c r="H35" s="75"/>
      <c r="I35" s="77"/>
      <c r="J35" s="99" t="str">
        <f t="shared" si="2"/>
        <v>f</v>
      </c>
      <c r="K35" s="75">
        <v>31</v>
      </c>
      <c r="L35" s="72"/>
      <c r="M35" s="76"/>
      <c r="N35" s="80"/>
      <c r="O35" s="71"/>
      <c r="P35" s="71"/>
      <c r="Q35" s="139"/>
      <c r="R35" s="74" t="str">
        <f t="shared" si="4"/>
        <v>o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6" spans="2:29" ht="15" thickTop="1" x14ac:dyDescent="0.3"/>
    <row r="37" spans="2:29" ht="26.4" thickBot="1" x14ac:dyDescent="0.55000000000000004">
      <c r="D37" s="3" t="s">
        <v>17</v>
      </c>
      <c r="H37" s="1" t="s">
        <v>71</v>
      </c>
      <c r="X37" s="2">
        <v>44906</v>
      </c>
      <c r="AB37" s="4" t="s">
        <v>1</v>
      </c>
    </row>
    <row r="38" spans="2:29" ht="15.6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75</v>
      </c>
      <c r="AA38" s="479"/>
      <c r="AB38" s="479"/>
      <c r="AC38" s="480"/>
    </row>
    <row r="39" spans="2:29" ht="15.6" thickTop="1" thickBot="1" x14ac:dyDescent="0.35">
      <c r="B39" s="160"/>
      <c r="C39" s="161">
        <v>31</v>
      </c>
      <c r="D39" s="161"/>
      <c r="E39" s="161"/>
      <c r="F39" s="161"/>
      <c r="G39" s="161">
        <v>31</v>
      </c>
      <c r="H39" s="161"/>
      <c r="I39" s="161"/>
      <c r="J39" s="161"/>
      <c r="K39" s="161">
        <v>30</v>
      </c>
      <c r="L39" s="161"/>
      <c r="M39" s="161"/>
      <c r="N39" s="161"/>
      <c r="O39" s="161">
        <v>31</v>
      </c>
      <c r="P39" s="161"/>
      <c r="Q39" s="161"/>
      <c r="R39" s="161"/>
      <c r="S39" s="161">
        <v>30</v>
      </c>
      <c r="T39" s="161"/>
      <c r="U39" s="161"/>
      <c r="V39" s="161"/>
      <c r="W39" s="161">
        <v>31</v>
      </c>
      <c r="X39" s="161"/>
      <c r="Y39" s="161"/>
      <c r="Z39" s="161"/>
      <c r="AA39" s="161">
        <v>31</v>
      </c>
      <c r="AB39" s="161"/>
      <c r="AC39" s="162"/>
    </row>
    <row r="40" spans="2:29" ht="15.6" thickTop="1" thickBot="1" x14ac:dyDescent="0.35">
      <c r="B40" s="207" t="str">
        <f>IF(V34="s","m",IF(V34="m","ti",IF(V34="ti","o",IF(V34="o","to",IF(V34="to","f",IF(V34="f","l",IF(V34="l","s",IF(V34="s","m",))))))))</f>
        <v>l</v>
      </c>
      <c r="C40" s="13">
        <v>1</v>
      </c>
      <c r="D40" s="200"/>
      <c r="E40" s="177"/>
      <c r="F40" s="174" t="str">
        <f>IF(B70="s","m",IF(B70="m","ti",IF(B70="ti","o",IF(B70="o","to",IF(B70="to","f",IF(B70="f","l",IF(B70="l","s",IF(B70="s","m",))))))))</f>
        <v>ti</v>
      </c>
      <c r="G40" s="13">
        <v>1</v>
      </c>
      <c r="H40" s="176"/>
      <c r="I40" s="173"/>
      <c r="J40" s="175" t="str">
        <f>IF(F70="s","m",IF(F70="m","ti",IF(F70="ti","o",IF(F70="o","to",IF(F70="to","f",IF(F70="f","l",IF(F70="l","s",IF(F70="s","m",))))))))</f>
        <v>f</v>
      </c>
      <c r="K40" s="13">
        <v>1</v>
      </c>
      <c r="L40" s="200"/>
      <c r="M40" s="177"/>
      <c r="N40" s="232" t="str">
        <f>IF(J69="s","m",IF(J69="m","ti",IF(J69="ti","o",IF(J69="o","to",IF(J69="to","f",IF(J69="f","l",IF(J69="l","s",IF(J69="s","m",))))))))</f>
        <v>s</v>
      </c>
      <c r="O40" s="213">
        <v>1</v>
      </c>
      <c r="P40" s="202" t="s">
        <v>10</v>
      </c>
      <c r="Q40" s="173"/>
      <c r="R40" s="175" t="str">
        <f>IF(N70="s","m",IF(N70="m","ti",IF(N70="ti","o",IF(N70="o","to",IF(N70="to","f",IF(N70="f","l",IF(N70="l","s",IF(N70="s","m",))))))))</f>
        <v>o</v>
      </c>
      <c r="S40" s="13">
        <v>1</v>
      </c>
      <c r="T40" s="176"/>
      <c r="U40" s="177"/>
      <c r="V40" s="174" t="str">
        <f>IF(R69="s","m",IF(R69="m","ti",IF(R69="ti","o",IF(R69="o","to",IF(R69="to","f",IF(R69="f","l",IF(R69="l","s",IF(R69="s","m",))))))))</f>
        <v>f</v>
      </c>
      <c r="W40" s="13">
        <v>1</v>
      </c>
      <c r="X40" s="176"/>
      <c r="Y40" s="173"/>
      <c r="Z40" s="174" t="str">
        <f>IF(V70="s","m",IF(V70="m","ti",IF(V70="ti","o",IF(V70="o","to",IF(V70="to","f",IF(V70="f","l",IF(V70="l","s",IF(V70="s","m",))))))))</f>
        <v>m</v>
      </c>
      <c r="AA40" s="13">
        <v>1</v>
      </c>
      <c r="AB40" s="224" t="s">
        <v>9</v>
      </c>
      <c r="AC40" s="179">
        <v>1</v>
      </c>
    </row>
    <row r="41" spans="2:29" ht="15" thickBot="1" x14ac:dyDescent="0.35">
      <c r="B41" s="134" t="str">
        <f>IF(B40="s","m",IF(B40="m","ti",IF(B40="ti","o",IF(B40="o","to",IF(B40="to","f",IF(B40="f","l",IF(B40="l","s",IF(B40="s","m",))))))))</f>
        <v>s</v>
      </c>
      <c r="C41" s="69">
        <f t="shared" ref="C41:C70" si="7">IF(C40&gt;=C$39,"",C40+1)</f>
        <v>2</v>
      </c>
      <c r="D41" s="198" t="s">
        <v>10</v>
      </c>
      <c r="E41" s="15"/>
      <c r="F41" s="39" t="str">
        <f>IF(F40="s","m",IF(F40="m","ti",IF(F40="ti","o",IF(F40="o","to",IF(F40="to","f",IF(F40="f","l",IF(F40="l","s",IF(F40="s","m",))))))))</f>
        <v>o</v>
      </c>
      <c r="G41" s="28">
        <f t="shared" ref="G41:G70" si="8">IF(G40&gt;=G$39,"",G40+1)</f>
        <v>2</v>
      </c>
      <c r="H41" s="14"/>
      <c r="I41" s="26"/>
      <c r="J41" s="112" t="str">
        <f>IF(J40="s","m",IF(J40="m","ti",IF(J40="ti","o",IF(J40="o","to",IF(J40="to","f",IF(J40="f","l",IF(J40="l","s",IF(J40="s","m",))))))))</f>
        <v>l</v>
      </c>
      <c r="K41" s="24">
        <f t="shared" ref="K41:K70" si="9">IF(K40&gt;=K$39,"",K40+1)</f>
        <v>2</v>
      </c>
      <c r="L41" s="228"/>
      <c r="M41" s="15"/>
      <c r="N41" s="117" t="str">
        <f>IF(N40="s","m",IF(N40="m","ti",IF(N40="ti","o",IF(N40="o","to",IF(N40="to","f",IF(N40="f","l",IF(N40="l","s",IF(N40="s","m",))))))))</f>
        <v>m</v>
      </c>
      <c r="O41" s="16">
        <f t="shared" ref="O41:O70" si="10">IF(O40&gt;=O$39,"",O40+1)</f>
        <v>2</v>
      </c>
      <c r="P41" s="17"/>
      <c r="Q41" s="18">
        <v>40</v>
      </c>
      <c r="R41" s="133" t="str">
        <f>IF(R40="s","m",IF(R40="m","ti",IF(R40="ti","o",IF(R40="o","to",IF(R40="to","f",IF(R40="f","l",IF(R40="l","s",IF(R40="s","m",))))))))</f>
        <v>to</v>
      </c>
      <c r="S41" s="24">
        <f t="shared" ref="S41:S70" si="11">IF(S40&gt;=S$39,"",S40+1)</f>
        <v>2</v>
      </c>
      <c r="T41" s="14"/>
      <c r="U41" s="15"/>
      <c r="V41" s="112" t="str">
        <f>IF(V40="s","m",IF(V40="m","ti",IF(V40="ti","o",IF(V40="o","to",IF(V40="to","f",IF(V40="f","l",IF(V40="l","s",IF(V40="s","m",))))))))</f>
        <v>l</v>
      </c>
      <c r="W41" s="24">
        <f t="shared" ref="W41:W70" si="12">IF(W40&gt;=W$39,"",W40+1)</f>
        <v>2</v>
      </c>
      <c r="X41" s="14"/>
      <c r="Y41" s="26"/>
      <c r="Z41" s="39" t="str">
        <f>IF(Z40="s","m",IF(Z40="m","ti",IF(Z40="ti","o",IF(Z40="o","to",IF(Z40="to","f",IF(Z40="f","l",IF(Z40="l","s",IF(Z40="s","m",))))))))</f>
        <v>ti</v>
      </c>
      <c r="AA41" s="28">
        <f t="shared" ref="AA41:AA70" si="13">IF(AA40&gt;=AA$39,"",AA40+1)</f>
        <v>2</v>
      </c>
      <c r="AB41" s="37"/>
      <c r="AC41" s="12"/>
    </row>
    <row r="42" spans="2:29" ht="15" thickBot="1" x14ac:dyDescent="0.35">
      <c r="B42" s="118" t="str">
        <f t="shared" ref="B42:B70" si="14">IF(B41="s","m",IF(B41="m","ti",IF(B41="ti","o",IF(B41="o","to",IF(B41="to","f",IF(B41="f","l",IF(B41="l","s",IF(B41="s","m",))))))))</f>
        <v>m</v>
      </c>
      <c r="C42" s="28">
        <f t="shared" si="7"/>
        <v>3</v>
      </c>
      <c r="D42" s="142"/>
      <c r="E42" s="18">
        <v>27</v>
      </c>
      <c r="F42" s="25" t="str">
        <f t="shared" ref="F42:F70" si="15">IF(F41="s","m",IF(F41="m","ti",IF(F41="ti","o",IF(F41="o","to",IF(F41="to","f",IF(F41="f","l",IF(F41="l","s",IF(F41="s","m",))))))))</f>
        <v>to</v>
      </c>
      <c r="G42" s="24">
        <f t="shared" si="8"/>
        <v>3</v>
      </c>
      <c r="H42" s="14"/>
      <c r="I42" s="26"/>
      <c r="J42" s="113" t="str">
        <f t="shared" ref="J42:J69" si="16">IF(J41="s","m",IF(J41="m","ti",IF(J41="ti","o",IF(J41="o","to",IF(J41="to","f",IF(J41="f","l",IF(J41="l","s",IF(J41="s","m",))))))))</f>
        <v>s</v>
      </c>
      <c r="K42" s="69">
        <f t="shared" si="9"/>
        <v>3</v>
      </c>
      <c r="L42" s="198" t="s">
        <v>10</v>
      </c>
      <c r="M42" s="15"/>
      <c r="N42" s="118" t="str">
        <f t="shared" ref="N42:N70" si="17">IF(N41="s","m",IF(N41="m","ti",IF(N41="ti","o",IF(N41="o","to",IF(N41="to","f",IF(N41="f","l",IF(N41="l","s",IF(N41="s","m",))))))))</f>
        <v>ti</v>
      </c>
      <c r="O42" s="28">
        <f t="shared" si="10"/>
        <v>3</v>
      </c>
      <c r="P42" s="14"/>
      <c r="Q42" s="26"/>
      <c r="R42" s="133" t="str">
        <f t="shared" ref="R42:R69" si="18">IF(R41="s","m",IF(R41="m","ti",IF(R41="ti","o",IF(R41="o","to",IF(R41="to","f",IF(R41="f","l",IF(R41="l","s",IF(R41="s","m",))))))))</f>
        <v>f</v>
      </c>
      <c r="S42" s="24">
        <f t="shared" si="11"/>
        <v>3</v>
      </c>
      <c r="T42" s="14"/>
      <c r="U42" s="15"/>
      <c r="V42" s="113" t="str">
        <f t="shared" ref="V42:V70" si="19">IF(V41="s","m",IF(V41="m","ti",IF(V41="ti","o",IF(V41="o","to",IF(V41="to","f",IF(V41="f","l",IF(V41="l","s",IF(V41="s","m",))))))))</f>
        <v>s</v>
      </c>
      <c r="W42" s="69">
        <f t="shared" si="12"/>
        <v>3</v>
      </c>
      <c r="X42" s="41" t="s">
        <v>10</v>
      </c>
      <c r="Y42" s="26"/>
      <c r="Z42" s="25" t="str">
        <f t="shared" ref="Z42:Z70" si="20">IF(Z41="s","m",IF(Z41="m","ti",IF(Z41="ti","o",IF(Z41="o","to",IF(Z41="to","f",IF(Z41="f","l",IF(Z41="l","s",IF(Z41="s","m",))))))))</f>
        <v>o</v>
      </c>
      <c r="AA42" s="24">
        <f t="shared" si="13"/>
        <v>3</v>
      </c>
      <c r="AB42" s="37"/>
      <c r="AC42" s="12"/>
    </row>
    <row r="43" spans="2:29" x14ac:dyDescent="0.3">
      <c r="B43" s="118" t="str">
        <f t="shared" si="14"/>
        <v>ti</v>
      </c>
      <c r="C43" s="28">
        <f t="shared" si="7"/>
        <v>4</v>
      </c>
      <c r="D43" s="143"/>
      <c r="E43" s="26"/>
      <c r="F43" s="25" t="str">
        <f t="shared" si="15"/>
        <v>f</v>
      </c>
      <c r="G43" s="24">
        <f t="shared" si="8"/>
        <v>4</v>
      </c>
      <c r="H43" s="14"/>
      <c r="I43" s="26"/>
      <c r="J43" s="39" t="str">
        <f t="shared" si="16"/>
        <v>m</v>
      </c>
      <c r="K43" s="28">
        <f t="shared" si="9"/>
        <v>4</v>
      </c>
      <c r="L43" s="17"/>
      <c r="M43" s="18">
        <v>36</v>
      </c>
      <c r="N43" s="25" t="str">
        <f t="shared" si="17"/>
        <v>o</v>
      </c>
      <c r="O43" s="24">
        <f t="shared" si="10"/>
        <v>4</v>
      </c>
      <c r="P43" s="14"/>
      <c r="Q43" s="26"/>
      <c r="R43" s="112" t="str">
        <f t="shared" si="18"/>
        <v>l</v>
      </c>
      <c r="S43" s="24">
        <f t="shared" si="11"/>
        <v>4</v>
      </c>
      <c r="T43" s="14"/>
      <c r="U43" s="15"/>
      <c r="V43" s="39" t="str">
        <f t="shared" si="19"/>
        <v>m</v>
      </c>
      <c r="W43" s="28">
        <f t="shared" si="12"/>
        <v>4</v>
      </c>
      <c r="X43" s="22"/>
      <c r="Y43" s="18">
        <v>49</v>
      </c>
      <c r="Z43" s="25" t="str">
        <f t="shared" si="20"/>
        <v>to</v>
      </c>
      <c r="AA43" s="24">
        <f t="shared" si="13"/>
        <v>4</v>
      </c>
      <c r="AB43" s="37"/>
      <c r="AC43" s="12"/>
    </row>
    <row r="44" spans="2:29" ht="15" thickBot="1" x14ac:dyDescent="0.35">
      <c r="B44" s="110" t="str">
        <f t="shared" si="14"/>
        <v>o</v>
      </c>
      <c r="C44" s="24">
        <f t="shared" si="7"/>
        <v>5</v>
      </c>
      <c r="D44" s="143"/>
      <c r="E44" s="26"/>
      <c r="F44" s="112" t="str">
        <f t="shared" si="15"/>
        <v>l</v>
      </c>
      <c r="G44" s="24">
        <f t="shared" si="8"/>
        <v>5</v>
      </c>
      <c r="H44" s="14"/>
      <c r="I44" s="26"/>
      <c r="J44" s="39" t="str">
        <f t="shared" si="16"/>
        <v>ti</v>
      </c>
      <c r="K44" s="28">
        <f t="shared" si="9"/>
        <v>5</v>
      </c>
      <c r="L44" s="14"/>
      <c r="M44" s="26"/>
      <c r="N44" s="25" t="str">
        <f t="shared" si="17"/>
        <v>to</v>
      </c>
      <c r="O44" s="24">
        <f t="shared" si="10"/>
        <v>5</v>
      </c>
      <c r="P44" s="14"/>
      <c r="Q44" s="26"/>
      <c r="R44" s="113" t="str">
        <f t="shared" si="18"/>
        <v>s</v>
      </c>
      <c r="S44" s="69">
        <f t="shared" si="11"/>
        <v>5</v>
      </c>
      <c r="T44" s="41" t="s">
        <v>10</v>
      </c>
      <c r="U44" s="15"/>
      <c r="V44" s="39" t="str">
        <f t="shared" si="19"/>
        <v>ti</v>
      </c>
      <c r="W44" s="28">
        <f t="shared" si="12"/>
        <v>5</v>
      </c>
      <c r="X44" s="37"/>
      <c r="Y44" s="26"/>
      <c r="Z44" s="25" t="str">
        <f t="shared" si="20"/>
        <v>f</v>
      </c>
      <c r="AA44" s="24">
        <f t="shared" si="13"/>
        <v>5</v>
      </c>
      <c r="AB44" s="37"/>
      <c r="AC44" s="12"/>
    </row>
    <row r="45" spans="2:29" ht="15" thickBot="1" x14ac:dyDescent="0.35">
      <c r="B45" s="110" t="str">
        <f t="shared" si="14"/>
        <v>to</v>
      </c>
      <c r="C45" s="24">
        <f t="shared" si="7"/>
        <v>6</v>
      </c>
      <c r="D45" s="143"/>
      <c r="E45" s="26"/>
      <c r="F45" s="113" t="str">
        <f t="shared" si="15"/>
        <v>s</v>
      </c>
      <c r="G45" s="69">
        <f t="shared" si="8"/>
        <v>6</v>
      </c>
      <c r="H45" s="31" t="s">
        <v>10</v>
      </c>
      <c r="I45" s="44"/>
      <c r="J45" s="25" t="str">
        <f t="shared" si="16"/>
        <v>o</v>
      </c>
      <c r="K45" s="24">
        <f t="shared" si="9"/>
        <v>6</v>
      </c>
      <c r="L45" s="14"/>
      <c r="M45" s="26"/>
      <c r="N45" s="25" t="str">
        <f t="shared" si="17"/>
        <v>f</v>
      </c>
      <c r="O45" s="24">
        <f t="shared" si="10"/>
        <v>6</v>
      </c>
      <c r="P45" s="14"/>
      <c r="Q45" s="26"/>
      <c r="R45" s="39" t="str">
        <f t="shared" si="18"/>
        <v>m</v>
      </c>
      <c r="S45" s="28">
        <f t="shared" si="11"/>
        <v>6</v>
      </c>
      <c r="T45" s="22"/>
      <c r="U45" s="18">
        <v>45</v>
      </c>
      <c r="V45" s="25" t="str">
        <f t="shared" si="19"/>
        <v>o</v>
      </c>
      <c r="W45" s="24">
        <f t="shared" si="12"/>
        <v>6</v>
      </c>
      <c r="X45" s="37"/>
      <c r="Y45" s="26"/>
      <c r="Z45" s="112" t="str">
        <f t="shared" si="20"/>
        <v>l</v>
      </c>
      <c r="AA45" s="24">
        <f t="shared" si="13"/>
        <v>6</v>
      </c>
      <c r="AB45" s="37"/>
      <c r="AC45" s="12"/>
    </row>
    <row r="46" spans="2:29" ht="15" thickBot="1" x14ac:dyDescent="0.35">
      <c r="B46" s="110" t="str">
        <f t="shared" si="14"/>
        <v>f</v>
      </c>
      <c r="C46" s="24">
        <f t="shared" si="7"/>
        <v>7</v>
      </c>
      <c r="D46" s="143"/>
      <c r="E46" s="26"/>
      <c r="F46" s="39" t="str">
        <f t="shared" si="15"/>
        <v>m</v>
      </c>
      <c r="G46" s="28">
        <f t="shared" si="8"/>
        <v>7</v>
      </c>
      <c r="H46" s="63"/>
      <c r="I46" s="66">
        <v>32</v>
      </c>
      <c r="J46" s="25" t="str">
        <f t="shared" si="16"/>
        <v>to</v>
      </c>
      <c r="K46" s="24">
        <f t="shared" si="9"/>
        <v>7</v>
      </c>
      <c r="L46" s="14"/>
      <c r="M46" s="26"/>
      <c r="N46" s="112" t="str">
        <f t="shared" si="17"/>
        <v>l</v>
      </c>
      <c r="O46" s="24">
        <f t="shared" si="10"/>
        <v>7</v>
      </c>
      <c r="P46" s="14"/>
      <c r="Q46" s="26"/>
      <c r="R46" s="39" t="str">
        <f t="shared" si="18"/>
        <v>ti</v>
      </c>
      <c r="S46" s="28">
        <f t="shared" si="11"/>
        <v>7</v>
      </c>
      <c r="T46" s="37"/>
      <c r="U46" s="26"/>
      <c r="V46" s="25" t="str">
        <f t="shared" si="19"/>
        <v>to</v>
      </c>
      <c r="W46" s="24">
        <f t="shared" si="12"/>
        <v>7</v>
      </c>
      <c r="X46" s="37" t="s">
        <v>14</v>
      </c>
      <c r="Y46" s="26"/>
      <c r="Z46" s="113" t="str">
        <f t="shared" si="20"/>
        <v>s</v>
      </c>
      <c r="AA46" s="69">
        <f t="shared" si="13"/>
        <v>7</v>
      </c>
      <c r="AB46" s="46" t="s">
        <v>11</v>
      </c>
      <c r="AC46" s="40"/>
    </row>
    <row r="47" spans="2:29" ht="15" thickBot="1" x14ac:dyDescent="0.35">
      <c r="B47" s="114" t="str">
        <f t="shared" si="14"/>
        <v>l</v>
      </c>
      <c r="C47" s="24">
        <f t="shared" si="7"/>
        <v>8</v>
      </c>
      <c r="D47" s="43"/>
      <c r="E47" s="26"/>
      <c r="F47" s="39" t="str">
        <f t="shared" si="15"/>
        <v>ti</v>
      </c>
      <c r="G47" s="28">
        <f t="shared" si="8"/>
        <v>8</v>
      </c>
      <c r="H47" s="37"/>
      <c r="I47" s="26"/>
      <c r="J47" s="25" t="str">
        <f t="shared" si="16"/>
        <v>f</v>
      </c>
      <c r="K47" s="24">
        <f t="shared" si="9"/>
        <v>8</v>
      </c>
      <c r="L47" s="14"/>
      <c r="M47" s="26"/>
      <c r="N47" s="113" t="str">
        <f t="shared" si="17"/>
        <v>s</v>
      </c>
      <c r="O47" s="69">
        <f t="shared" si="10"/>
        <v>8</v>
      </c>
      <c r="P47" s="31" t="s">
        <v>11</v>
      </c>
      <c r="Q47" s="44"/>
      <c r="R47" s="25" t="str">
        <f t="shared" si="18"/>
        <v>o</v>
      </c>
      <c r="S47" s="24">
        <f t="shared" si="11"/>
        <v>8</v>
      </c>
      <c r="T47" s="37"/>
      <c r="U47" s="26"/>
      <c r="V47" s="25" t="str">
        <f t="shared" si="19"/>
        <v>f</v>
      </c>
      <c r="W47" s="24">
        <f t="shared" si="12"/>
        <v>8</v>
      </c>
      <c r="X47" s="37"/>
      <c r="Y47" s="26"/>
      <c r="Z47" s="39" t="str">
        <f t="shared" si="20"/>
        <v>m</v>
      </c>
      <c r="AA47" s="28">
        <f t="shared" si="13"/>
        <v>8</v>
      </c>
      <c r="AB47" s="196"/>
      <c r="AC47" s="64">
        <v>2</v>
      </c>
    </row>
    <row r="48" spans="2:29" ht="15" thickBot="1" x14ac:dyDescent="0.35">
      <c r="B48" s="134" t="str">
        <f t="shared" si="14"/>
        <v>s</v>
      </c>
      <c r="C48" s="69">
        <f t="shared" si="7"/>
        <v>9</v>
      </c>
      <c r="D48" s="55" t="s">
        <v>11</v>
      </c>
      <c r="E48" s="44"/>
      <c r="F48" s="25" t="str">
        <f t="shared" si="15"/>
        <v>o</v>
      </c>
      <c r="G48" s="24">
        <f t="shared" si="8"/>
        <v>9</v>
      </c>
      <c r="H48" s="144"/>
      <c r="I48" s="26"/>
      <c r="J48" s="112" t="str">
        <f t="shared" si="16"/>
        <v>l</v>
      </c>
      <c r="K48" s="24">
        <f t="shared" si="9"/>
        <v>9</v>
      </c>
      <c r="L48" s="14"/>
      <c r="M48" s="26"/>
      <c r="N48" s="39" t="str">
        <f t="shared" si="17"/>
        <v>m</v>
      </c>
      <c r="O48" s="28">
        <f t="shared" si="10"/>
        <v>9</v>
      </c>
      <c r="P48" s="205"/>
      <c r="Q48" s="66">
        <v>41</v>
      </c>
      <c r="R48" s="25" t="str">
        <f t="shared" si="18"/>
        <v>to</v>
      </c>
      <c r="S48" s="24">
        <f t="shared" si="11"/>
        <v>9</v>
      </c>
      <c r="T48" s="37"/>
      <c r="U48" s="26"/>
      <c r="V48" s="112" t="str">
        <f t="shared" si="19"/>
        <v>l</v>
      </c>
      <c r="W48" s="24">
        <f t="shared" si="12"/>
        <v>9</v>
      </c>
      <c r="X48" s="37"/>
      <c r="Y48" s="26"/>
      <c r="Z48" s="39" t="str">
        <f t="shared" si="20"/>
        <v>ti</v>
      </c>
      <c r="AA48" s="28">
        <f t="shared" si="13"/>
        <v>9</v>
      </c>
      <c r="AB48" s="197"/>
      <c r="AC48" s="12"/>
    </row>
    <row r="49" spans="2:29" ht="15" thickBot="1" x14ac:dyDescent="0.35">
      <c r="B49" s="118" t="str">
        <f t="shared" si="14"/>
        <v>m</v>
      </c>
      <c r="C49" s="28">
        <f t="shared" si="7"/>
        <v>10</v>
      </c>
      <c r="D49" s="191"/>
      <c r="E49" s="62">
        <v>28</v>
      </c>
      <c r="F49" s="25" t="str">
        <f t="shared" si="15"/>
        <v>to</v>
      </c>
      <c r="G49" s="24">
        <f t="shared" si="8"/>
        <v>10</v>
      </c>
      <c r="H49" s="37"/>
      <c r="I49" s="26"/>
      <c r="J49" s="113" t="str">
        <f t="shared" si="16"/>
        <v>s</v>
      </c>
      <c r="K49" s="69">
        <f t="shared" si="9"/>
        <v>10</v>
      </c>
      <c r="L49" s="31" t="s">
        <v>11</v>
      </c>
      <c r="M49" s="44"/>
      <c r="N49" s="39" t="str">
        <f t="shared" si="17"/>
        <v>ti</v>
      </c>
      <c r="O49" s="28">
        <f t="shared" si="10"/>
        <v>10</v>
      </c>
      <c r="P49" s="37"/>
      <c r="Q49" s="26"/>
      <c r="R49" s="25" t="str">
        <f t="shared" si="18"/>
        <v>f</v>
      </c>
      <c r="S49" s="24">
        <f t="shared" si="11"/>
        <v>10</v>
      </c>
      <c r="T49" s="37"/>
      <c r="U49" s="26"/>
      <c r="V49" s="113" t="str">
        <f t="shared" si="19"/>
        <v>s</v>
      </c>
      <c r="W49" s="69">
        <f t="shared" si="12"/>
        <v>10</v>
      </c>
      <c r="X49" s="46" t="s">
        <v>11</v>
      </c>
      <c r="Y49" s="44"/>
      <c r="Z49" s="133" t="str">
        <f t="shared" si="20"/>
        <v>o</v>
      </c>
      <c r="AA49" s="24">
        <f t="shared" si="13"/>
        <v>10</v>
      </c>
      <c r="AB49" s="197"/>
      <c r="AC49" s="12"/>
    </row>
    <row r="50" spans="2:29" x14ac:dyDescent="0.3">
      <c r="B50" s="118" t="str">
        <f t="shared" si="14"/>
        <v>ti</v>
      </c>
      <c r="C50" s="28">
        <f t="shared" si="7"/>
        <v>11</v>
      </c>
      <c r="D50" s="190"/>
      <c r="E50" s="15"/>
      <c r="F50" s="25" t="str">
        <f t="shared" si="15"/>
        <v>f</v>
      </c>
      <c r="G50" s="24">
        <f t="shared" si="8"/>
        <v>11</v>
      </c>
      <c r="H50" s="37"/>
      <c r="I50" s="26"/>
      <c r="J50" s="39" t="str">
        <f t="shared" si="16"/>
        <v>m</v>
      </c>
      <c r="K50" s="28">
        <f t="shared" si="9"/>
        <v>11</v>
      </c>
      <c r="L50" s="146"/>
      <c r="M50" s="62">
        <v>37</v>
      </c>
      <c r="N50" s="25" t="str">
        <f t="shared" si="17"/>
        <v>o</v>
      </c>
      <c r="O50" s="24">
        <f t="shared" si="10"/>
        <v>11</v>
      </c>
      <c r="P50" s="37"/>
      <c r="Q50" s="26"/>
      <c r="R50" s="112" t="str">
        <f t="shared" si="18"/>
        <v>l</v>
      </c>
      <c r="S50" s="24">
        <f t="shared" si="11"/>
        <v>11</v>
      </c>
      <c r="T50" s="37"/>
      <c r="U50" s="26"/>
      <c r="V50" s="39" t="str">
        <f t="shared" si="19"/>
        <v>m</v>
      </c>
      <c r="W50" s="28">
        <f t="shared" si="12"/>
        <v>11</v>
      </c>
      <c r="X50" s="196"/>
      <c r="Y50" s="66">
        <v>50</v>
      </c>
      <c r="Z50" s="133" t="str">
        <f t="shared" si="20"/>
        <v>to</v>
      </c>
      <c r="AA50" s="24">
        <f t="shared" si="13"/>
        <v>11</v>
      </c>
      <c r="AB50" s="197"/>
      <c r="AC50" s="12"/>
    </row>
    <row r="51" spans="2:29" ht="15" thickBot="1" x14ac:dyDescent="0.35">
      <c r="B51" s="110" t="str">
        <f t="shared" si="14"/>
        <v>o</v>
      </c>
      <c r="C51" s="24">
        <f t="shared" si="7"/>
        <v>12</v>
      </c>
      <c r="D51" s="190"/>
      <c r="E51" s="15"/>
      <c r="F51" s="112" t="str">
        <f t="shared" si="15"/>
        <v>l</v>
      </c>
      <c r="G51" s="24">
        <f t="shared" si="8"/>
        <v>12</v>
      </c>
      <c r="H51" s="37"/>
      <c r="I51" s="26"/>
      <c r="J51" s="39" t="str">
        <f t="shared" si="16"/>
        <v>ti</v>
      </c>
      <c r="K51" s="28">
        <f t="shared" si="9"/>
        <v>12</v>
      </c>
      <c r="L51" s="143"/>
      <c r="M51" s="15"/>
      <c r="N51" s="25" t="str">
        <f t="shared" si="17"/>
        <v>to</v>
      </c>
      <c r="O51" s="24">
        <f t="shared" si="10"/>
        <v>12</v>
      </c>
      <c r="P51" s="37"/>
      <c r="Q51" s="26"/>
      <c r="R51" s="113" t="str">
        <f t="shared" si="18"/>
        <v>s</v>
      </c>
      <c r="S51" s="69">
        <f t="shared" si="11"/>
        <v>12</v>
      </c>
      <c r="T51" s="46" t="s">
        <v>11</v>
      </c>
      <c r="U51" s="44"/>
      <c r="V51" s="39" t="str">
        <f t="shared" si="19"/>
        <v>ti</v>
      </c>
      <c r="W51" s="28">
        <f t="shared" si="12"/>
        <v>12</v>
      </c>
      <c r="X51" s="197"/>
      <c r="Y51" s="26"/>
      <c r="Z51" s="133" t="str">
        <f t="shared" si="20"/>
        <v>f</v>
      </c>
      <c r="AA51" s="24">
        <f t="shared" si="13"/>
        <v>12</v>
      </c>
      <c r="AB51" s="197"/>
      <c r="AC51" s="12"/>
    </row>
    <row r="52" spans="2:29" ht="15" thickBot="1" x14ac:dyDescent="0.35">
      <c r="B52" s="110" t="str">
        <f t="shared" si="14"/>
        <v>to</v>
      </c>
      <c r="C52" s="24">
        <f t="shared" si="7"/>
        <v>13</v>
      </c>
      <c r="D52" s="190"/>
      <c r="E52" s="15"/>
      <c r="F52" s="113" t="str">
        <f t="shared" si="15"/>
        <v>s</v>
      </c>
      <c r="G52" s="69">
        <f t="shared" si="8"/>
        <v>13</v>
      </c>
      <c r="H52" s="30" t="s">
        <v>11</v>
      </c>
      <c r="I52" s="42"/>
      <c r="J52" s="133" t="str">
        <f t="shared" si="16"/>
        <v>o</v>
      </c>
      <c r="K52" s="24">
        <f t="shared" si="9"/>
        <v>13</v>
      </c>
      <c r="L52" s="143"/>
      <c r="M52" s="15"/>
      <c r="N52" s="25" t="str">
        <f t="shared" si="17"/>
        <v>f</v>
      </c>
      <c r="O52" s="24">
        <f t="shared" si="10"/>
        <v>13</v>
      </c>
      <c r="P52" s="37" t="s">
        <v>11</v>
      </c>
      <c r="Q52" s="26"/>
      <c r="R52" s="39" t="str">
        <f t="shared" si="18"/>
        <v>m</v>
      </c>
      <c r="S52" s="28">
        <f t="shared" si="11"/>
        <v>13</v>
      </c>
      <c r="T52" s="229"/>
      <c r="U52" s="62">
        <v>46</v>
      </c>
      <c r="V52" s="25" t="str">
        <f t="shared" si="19"/>
        <v>o</v>
      </c>
      <c r="W52" s="24">
        <f t="shared" si="12"/>
        <v>13</v>
      </c>
      <c r="X52" s="197"/>
      <c r="Y52" s="26"/>
      <c r="Z52" s="112" t="str">
        <f t="shared" si="20"/>
        <v>l</v>
      </c>
      <c r="AA52" s="24">
        <f t="shared" si="13"/>
        <v>13</v>
      </c>
      <c r="AB52" s="197"/>
      <c r="AC52" s="12"/>
    </row>
    <row r="53" spans="2:29" ht="15" thickBot="1" x14ac:dyDescent="0.35">
      <c r="B53" s="110" t="str">
        <f t="shared" si="14"/>
        <v>f</v>
      </c>
      <c r="C53" s="24">
        <f t="shared" si="7"/>
        <v>14</v>
      </c>
      <c r="D53" s="144" t="s">
        <v>11</v>
      </c>
      <c r="E53" s="15"/>
      <c r="F53" s="39" t="str">
        <f t="shared" si="15"/>
        <v>m</v>
      </c>
      <c r="G53" s="28">
        <f t="shared" si="8"/>
        <v>14</v>
      </c>
      <c r="H53" s="17"/>
      <c r="I53" s="18">
        <v>33</v>
      </c>
      <c r="J53" s="133" t="str">
        <f t="shared" si="16"/>
        <v>to</v>
      </c>
      <c r="K53" s="24">
        <f t="shared" si="9"/>
        <v>14</v>
      </c>
      <c r="L53" s="143" t="s">
        <v>14</v>
      </c>
      <c r="M53" s="15"/>
      <c r="N53" s="112" t="str">
        <f t="shared" si="17"/>
        <v>l</v>
      </c>
      <c r="O53" s="15">
        <f t="shared" si="10"/>
        <v>14</v>
      </c>
      <c r="P53" s="37"/>
      <c r="Q53" s="136"/>
      <c r="R53" s="39" t="str">
        <f t="shared" si="18"/>
        <v>ti</v>
      </c>
      <c r="S53" s="28">
        <f t="shared" si="11"/>
        <v>14</v>
      </c>
      <c r="T53" s="197"/>
      <c r="U53" s="15"/>
      <c r="V53" s="25" t="str">
        <f t="shared" si="19"/>
        <v>to</v>
      </c>
      <c r="W53" s="24">
        <f t="shared" si="12"/>
        <v>14</v>
      </c>
      <c r="X53" s="197"/>
      <c r="Y53" s="26"/>
      <c r="Z53" s="113" t="str">
        <f t="shared" si="20"/>
        <v>s</v>
      </c>
      <c r="AA53" s="69">
        <f t="shared" si="13"/>
        <v>14</v>
      </c>
      <c r="AB53" s="198" t="s">
        <v>11</v>
      </c>
      <c r="AC53" s="60"/>
    </row>
    <row r="54" spans="2:29" ht="15" thickBot="1" x14ac:dyDescent="0.35">
      <c r="B54" s="114" t="str">
        <f t="shared" si="14"/>
        <v>l</v>
      </c>
      <c r="C54" s="24">
        <f t="shared" si="7"/>
        <v>15</v>
      </c>
      <c r="D54" s="48"/>
      <c r="E54" s="15"/>
      <c r="F54" s="39" t="str">
        <f t="shared" si="15"/>
        <v>ti</v>
      </c>
      <c r="G54" s="28">
        <f t="shared" si="8"/>
        <v>15</v>
      </c>
      <c r="H54" s="14"/>
      <c r="I54" s="26"/>
      <c r="J54" s="133" t="str">
        <f t="shared" si="16"/>
        <v>f</v>
      </c>
      <c r="K54" s="24">
        <f t="shared" si="9"/>
        <v>15</v>
      </c>
      <c r="L54" s="143" t="s">
        <v>11</v>
      </c>
      <c r="M54" s="15"/>
      <c r="N54" s="113" t="str">
        <f t="shared" si="17"/>
        <v>s</v>
      </c>
      <c r="O54" s="45">
        <f t="shared" si="10"/>
        <v>15</v>
      </c>
      <c r="P54" s="46"/>
      <c r="Q54" s="217"/>
      <c r="R54" s="133" t="str">
        <f t="shared" si="18"/>
        <v>o</v>
      </c>
      <c r="S54" s="24">
        <f t="shared" si="11"/>
        <v>15</v>
      </c>
      <c r="T54" s="197"/>
      <c r="U54" s="15"/>
      <c r="V54" s="25" t="str">
        <f t="shared" si="19"/>
        <v>f</v>
      </c>
      <c r="W54" s="24">
        <f t="shared" si="12"/>
        <v>15</v>
      </c>
      <c r="X54" s="197" t="s">
        <v>11</v>
      </c>
      <c r="Y54" s="26"/>
      <c r="Z54" s="39" t="str">
        <f t="shared" si="20"/>
        <v>m</v>
      </c>
      <c r="AA54" s="28">
        <f t="shared" si="13"/>
        <v>15</v>
      </c>
      <c r="AB54" s="142"/>
      <c r="AC54" s="23">
        <v>3</v>
      </c>
    </row>
    <row r="55" spans="2:29" ht="15" thickBot="1" x14ac:dyDescent="0.35">
      <c r="B55" s="134" t="str">
        <f t="shared" si="14"/>
        <v>s</v>
      </c>
      <c r="C55" s="69">
        <f t="shared" si="7"/>
        <v>16</v>
      </c>
      <c r="D55" s="119"/>
      <c r="E55" s="89"/>
      <c r="F55" s="25" t="str">
        <f t="shared" si="15"/>
        <v>o</v>
      </c>
      <c r="G55" s="24">
        <f t="shared" si="8"/>
        <v>16</v>
      </c>
      <c r="H55" s="14"/>
      <c r="I55" s="26"/>
      <c r="J55" s="112" t="str">
        <f t="shared" si="16"/>
        <v>l</v>
      </c>
      <c r="K55" s="24">
        <f t="shared" si="9"/>
        <v>16</v>
      </c>
      <c r="L55" s="48"/>
      <c r="M55" s="15"/>
      <c r="N55" s="39" t="str">
        <f t="shared" si="17"/>
        <v>m</v>
      </c>
      <c r="O55" s="28">
        <f t="shared" si="10"/>
        <v>16</v>
      </c>
      <c r="P55" s="196"/>
      <c r="Q55" s="18">
        <v>42</v>
      </c>
      <c r="R55" s="133" t="str">
        <f t="shared" si="18"/>
        <v>to</v>
      </c>
      <c r="S55" s="24">
        <f t="shared" si="11"/>
        <v>16</v>
      </c>
      <c r="T55" s="197"/>
      <c r="U55" s="15"/>
      <c r="V55" s="112" t="str">
        <f t="shared" si="19"/>
        <v>l</v>
      </c>
      <c r="W55" s="24">
        <f t="shared" si="12"/>
        <v>16</v>
      </c>
      <c r="X55" s="48"/>
      <c r="Y55" s="26"/>
      <c r="Z55" s="39" t="str">
        <f t="shared" si="20"/>
        <v>ti</v>
      </c>
      <c r="AA55" s="28">
        <f t="shared" si="13"/>
        <v>16</v>
      </c>
      <c r="AB55" s="143"/>
      <c r="AC55" s="12"/>
    </row>
    <row r="56" spans="2:29" ht="15" thickBot="1" x14ac:dyDescent="0.35">
      <c r="B56" s="118" t="str">
        <f t="shared" si="14"/>
        <v>m</v>
      </c>
      <c r="C56" s="28">
        <f t="shared" si="7"/>
        <v>17</v>
      </c>
      <c r="D56" s="17"/>
      <c r="E56" s="18">
        <v>29</v>
      </c>
      <c r="F56" s="25" t="str">
        <f t="shared" si="15"/>
        <v>to</v>
      </c>
      <c r="G56" s="24">
        <f t="shared" si="8"/>
        <v>17</v>
      </c>
      <c r="H56" s="91"/>
      <c r="I56" s="26"/>
      <c r="J56" s="113" t="str">
        <f t="shared" si="16"/>
        <v>s</v>
      </c>
      <c r="K56" s="69">
        <f t="shared" si="9"/>
        <v>17</v>
      </c>
      <c r="L56" s="49"/>
      <c r="M56" s="89"/>
      <c r="N56" s="39" t="str">
        <f t="shared" si="17"/>
        <v>ti</v>
      </c>
      <c r="O56" s="28">
        <f t="shared" si="10"/>
        <v>17</v>
      </c>
      <c r="P56" s="197"/>
      <c r="Q56" s="26"/>
      <c r="R56" s="133" t="str">
        <f t="shared" si="18"/>
        <v>f</v>
      </c>
      <c r="S56" s="24">
        <f t="shared" si="11"/>
        <v>17</v>
      </c>
      <c r="T56" s="197" t="s">
        <v>11</v>
      </c>
      <c r="U56" s="15"/>
      <c r="V56" s="113" t="str">
        <f t="shared" si="19"/>
        <v>s</v>
      </c>
      <c r="W56" s="69">
        <f t="shared" si="12"/>
        <v>17</v>
      </c>
      <c r="X56" s="119"/>
      <c r="Y56" s="42"/>
      <c r="Z56" s="25" t="str">
        <f t="shared" si="20"/>
        <v>o</v>
      </c>
      <c r="AA56" s="24">
        <f t="shared" si="13"/>
        <v>17</v>
      </c>
      <c r="AB56" s="143"/>
      <c r="AC56" s="12"/>
    </row>
    <row r="57" spans="2:29" x14ac:dyDescent="0.3">
      <c r="B57" s="118" t="str">
        <f t="shared" si="14"/>
        <v>ti</v>
      </c>
      <c r="C57" s="28">
        <f t="shared" si="7"/>
        <v>18</v>
      </c>
      <c r="D57" s="14"/>
      <c r="E57" s="26"/>
      <c r="F57" s="25" t="str">
        <f t="shared" si="15"/>
        <v>f</v>
      </c>
      <c r="G57" s="24">
        <f t="shared" si="8"/>
        <v>18</v>
      </c>
      <c r="H57" s="14" t="s">
        <v>11</v>
      </c>
      <c r="I57" s="26"/>
      <c r="J57" s="39" t="str">
        <f t="shared" si="16"/>
        <v>m</v>
      </c>
      <c r="K57" s="28">
        <f t="shared" si="9"/>
        <v>18</v>
      </c>
      <c r="L57" s="205"/>
      <c r="M57" s="18">
        <v>38</v>
      </c>
      <c r="N57" s="25" t="str">
        <f t="shared" si="17"/>
        <v>o</v>
      </c>
      <c r="O57" s="24">
        <f t="shared" si="10"/>
        <v>18</v>
      </c>
      <c r="P57" s="197"/>
      <c r="Q57" s="26"/>
      <c r="R57" s="112" t="str">
        <f t="shared" si="18"/>
        <v>l</v>
      </c>
      <c r="S57" s="24">
        <f t="shared" si="11"/>
        <v>18</v>
      </c>
      <c r="T57" s="48"/>
      <c r="U57" s="15"/>
      <c r="V57" s="39" t="str">
        <f t="shared" si="19"/>
        <v>m</v>
      </c>
      <c r="W57" s="28">
        <f t="shared" si="12"/>
        <v>18</v>
      </c>
      <c r="X57" s="189"/>
      <c r="Y57" s="18">
        <v>51</v>
      </c>
      <c r="Z57" s="25" t="str">
        <f t="shared" si="20"/>
        <v>to</v>
      </c>
      <c r="AA57" s="24">
        <f t="shared" si="13"/>
        <v>18</v>
      </c>
      <c r="AB57" s="143"/>
      <c r="AC57" s="12"/>
    </row>
    <row r="58" spans="2:29" ht="15" thickBot="1" x14ac:dyDescent="0.35">
      <c r="B58" s="110" t="str">
        <f t="shared" si="14"/>
        <v>o</v>
      </c>
      <c r="C58" s="24">
        <f t="shared" si="7"/>
        <v>19</v>
      </c>
      <c r="D58" s="14"/>
      <c r="E58" s="26"/>
      <c r="F58" s="112" t="str">
        <f t="shared" si="15"/>
        <v>l</v>
      </c>
      <c r="G58" s="24">
        <f t="shared" si="8"/>
        <v>19</v>
      </c>
      <c r="H58" s="48"/>
      <c r="I58" s="26"/>
      <c r="J58" s="39" t="str">
        <f t="shared" si="16"/>
        <v>ti</v>
      </c>
      <c r="K58" s="28">
        <f t="shared" si="9"/>
        <v>19</v>
      </c>
      <c r="L58" s="37"/>
      <c r="M58" s="26"/>
      <c r="N58" s="25" t="str">
        <f t="shared" si="17"/>
        <v>to</v>
      </c>
      <c r="O58" s="24">
        <f t="shared" si="10"/>
        <v>19</v>
      </c>
      <c r="P58" s="197"/>
      <c r="Q58" s="26"/>
      <c r="R58" s="113" t="str">
        <f t="shared" si="18"/>
        <v>s</v>
      </c>
      <c r="S58" s="69">
        <f t="shared" si="11"/>
        <v>19</v>
      </c>
      <c r="T58" s="119"/>
      <c r="U58" s="89"/>
      <c r="V58" s="39" t="str">
        <f t="shared" si="19"/>
        <v>ti</v>
      </c>
      <c r="W58" s="28">
        <f t="shared" si="12"/>
        <v>19</v>
      </c>
      <c r="X58" s="190"/>
      <c r="Y58" s="26"/>
      <c r="Z58" s="25" t="str">
        <f t="shared" si="20"/>
        <v>f</v>
      </c>
      <c r="AA58" s="24">
        <f t="shared" si="13"/>
        <v>19</v>
      </c>
      <c r="AB58" s="143" t="s">
        <v>11</v>
      </c>
      <c r="AC58" s="12"/>
    </row>
    <row r="59" spans="2:29" ht="15" thickBot="1" x14ac:dyDescent="0.35">
      <c r="B59" s="110" t="str">
        <f t="shared" si="14"/>
        <v>to</v>
      </c>
      <c r="C59" s="24">
        <f t="shared" si="7"/>
        <v>20</v>
      </c>
      <c r="D59" s="14"/>
      <c r="E59" s="26"/>
      <c r="F59" s="113" t="str">
        <f t="shared" si="15"/>
        <v>s</v>
      </c>
      <c r="G59" s="69">
        <f t="shared" si="8"/>
        <v>20</v>
      </c>
      <c r="H59" s="49"/>
      <c r="I59" s="44"/>
      <c r="J59" s="25" t="str">
        <f t="shared" si="16"/>
        <v>o</v>
      </c>
      <c r="K59" s="24">
        <f t="shared" si="9"/>
        <v>20</v>
      </c>
      <c r="L59" s="37"/>
      <c r="M59" s="26"/>
      <c r="N59" s="25" t="str">
        <f t="shared" si="17"/>
        <v>f</v>
      </c>
      <c r="O59" s="24">
        <f t="shared" si="10"/>
        <v>20</v>
      </c>
      <c r="P59" s="197" t="s">
        <v>11</v>
      </c>
      <c r="Q59" s="26"/>
      <c r="R59" s="39" t="str">
        <f t="shared" si="18"/>
        <v>m</v>
      </c>
      <c r="S59" s="28">
        <f t="shared" si="11"/>
        <v>20</v>
      </c>
      <c r="T59" s="142"/>
      <c r="U59" s="18">
        <v>47</v>
      </c>
      <c r="V59" s="25" t="str">
        <f t="shared" si="19"/>
        <v>o</v>
      </c>
      <c r="W59" s="24">
        <f t="shared" si="12"/>
        <v>20</v>
      </c>
      <c r="X59" s="190"/>
      <c r="Y59" s="26"/>
      <c r="Z59" s="112" t="str">
        <f t="shared" si="20"/>
        <v>l</v>
      </c>
      <c r="AA59" s="24">
        <f t="shared" si="13"/>
        <v>20</v>
      </c>
      <c r="AB59" s="48"/>
      <c r="AC59" s="214"/>
    </row>
    <row r="60" spans="2:29" ht="15" thickBot="1" x14ac:dyDescent="0.35">
      <c r="B60" s="110" t="str">
        <f t="shared" si="14"/>
        <v>f</v>
      </c>
      <c r="C60" s="24">
        <f t="shared" si="7"/>
        <v>21</v>
      </c>
      <c r="D60" s="14" t="s">
        <v>11</v>
      </c>
      <c r="E60" s="26"/>
      <c r="F60" s="39" t="str">
        <f t="shared" si="15"/>
        <v>m</v>
      </c>
      <c r="G60" s="28">
        <f t="shared" si="8"/>
        <v>21</v>
      </c>
      <c r="H60" s="191"/>
      <c r="I60" s="66">
        <v>34</v>
      </c>
      <c r="J60" s="25" t="str">
        <f t="shared" si="16"/>
        <v>to</v>
      </c>
      <c r="K60" s="24">
        <f t="shared" si="9"/>
        <v>21</v>
      </c>
      <c r="L60" s="37"/>
      <c r="M60" s="26"/>
      <c r="N60" s="112" t="str">
        <f t="shared" si="17"/>
        <v>l</v>
      </c>
      <c r="O60" s="24">
        <f t="shared" si="10"/>
        <v>21</v>
      </c>
      <c r="P60" s="54"/>
      <c r="Q60" s="26"/>
      <c r="R60" s="39" t="str">
        <f t="shared" si="18"/>
        <v>ti</v>
      </c>
      <c r="S60" s="28">
        <f t="shared" si="11"/>
        <v>21</v>
      </c>
      <c r="T60" s="143"/>
      <c r="U60" s="26"/>
      <c r="V60" s="25" t="str">
        <f t="shared" si="19"/>
        <v>to</v>
      </c>
      <c r="W60" s="24">
        <f t="shared" si="12"/>
        <v>21</v>
      </c>
      <c r="X60" s="190"/>
      <c r="Y60" s="26"/>
      <c r="Z60" s="113" t="str">
        <f t="shared" si="20"/>
        <v>s</v>
      </c>
      <c r="AA60" s="69">
        <f t="shared" si="13"/>
        <v>21</v>
      </c>
      <c r="AB60" s="215"/>
      <c r="AC60" s="40"/>
    </row>
    <row r="61" spans="2:29" ht="15" thickBot="1" x14ac:dyDescent="0.35">
      <c r="B61" s="114" t="str">
        <f t="shared" si="14"/>
        <v>l</v>
      </c>
      <c r="C61" s="24">
        <f t="shared" si="7"/>
        <v>22</v>
      </c>
      <c r="D61" s="56"/>
      <c r="E61" s="26"/>
      <c r="F61" s="39" t="str">
        <f t="shared" si="15"/>
        <v>ti</v>
      </c>
      <c r="G61" s="28">
        <f t="shared" si="8"/>
        <v>22</v>
      </c>
      <c r="H61" s="190"/>
      <c r="I61" s="26"/>
      <c r="J61" s="25" t="str">
        <f t="shared" si="16"/>
        <v>f</v>
      </c>
      <c r="K61" s="24">
        <f t="shared" si="9"/>
        <v>22</v>
      </c>
      <c r="L61" s="37" t="s">
        <v>11</v>
      </c>
      <c r="M61" s="26"/>
      <c r="N61" s="113" t="str">
        <f t="shared" si="17"/>
        <v>s</v>
      </c>
      <c r="O61" s="69">
        <f t="shared" si="10"/>
        <v>22</v>
      </c>
      <c r="P61" s="215"/>
      <c r="Q61" s="44"/>
      <c r="R61" s="25" t="str">
        <f t="shared" si="18"/>
        <v>o</v>
      </c>
      <c r="S61" s="24">
        <f t="shared" si="11"/>
        <v>22</v>
      </c>
      <c r="T61" s="143"/>
      <c r="U61" s="26"/>
      <c r="V61" s="25" t="str">
        <f t="shared" si="19"/>
        <v>f</v>
      </c>
      <c r="W61" s="24">
        <f t="shared" si="12"/>
        <v>22</v>
      </c>
      <c r="X61" s="190"/>
      <c r="Y61" s="26"/>
      <c r="Z61" s="39" t="str">
        <f t="shared" si="20"/>
        <v>m</v>
      </c>
      <c r="AA61" s="28">
        <f t="shared" si="13"/>
        <v>22</v>
      </c>
      <c r="AB61" s="59"/>
      <c r="AC61" s="64">
        <v>4</v>
      </c>
    </row>
    <row r="62" spans="2:29" ht="15" thickBot="1" x14ac:dyDescent="0.35">
      <c r="B62" s="134" t="str">
        <f t="shared" si="14"/>
        <v>s</v>
      </c>
      <c r="C62" s="69">
        <f t="shared" si="7"/>
        <v>23</v>
      </c>
      <c r="D62" s="53"/>
      <c r="E62" s="44"/>
      <c r="F62" s="25" t="str">
        <f t="shared" si="15"/>
        <v>o</v>
      </c>
      <c r="G62" s="24">
        <f t="shared" si="8"/>
        <v>23</v>
      </c>
      <c r="H62" s="190"/>
      <c r="I62" s="26"/>
      <c r="J62" s="112" t="str">
        <f t="shared" si="16"/>
        <v>l</v>
      </c>
      <c r="K62" s="24">
        <f t="shared" si="9"/>
        <v>23</v>
      </c>
      <c r="L62" s="56"/>
      <c r="M62" s="26"/>
      <c r="N62" s="39" t="str">
        <f t="shared" si="17"/>
        <v>m</v>
      </c>
      <c r="O62" s="28">
        <f t="shared" si="10"/>
        <v>23</v>
      </c>
      <c r="P62" s="22"/>
      <c r="Q62" s="66">
        <v>43</v>
      </c>
      <c r="R62" s="25" t="str">
        <f t="shared" si="18"/>
        <v>to</v>
      </c>
      <c r="S62" s="24">
        <f t="shared" si="11"/>
        <v>23</v>
      </c>
      <c r="T62" s="143"/>
      <c r="U62" s="26"/>
      <c r="V62" s="112" t="str">
        <f t="shared" si="19"/>
        <v>l</v>
      </c>
      <c r="W62" s="24">
        <f t="shared" si="12"/>
        <v>23</v>
      </c>
      <c r="X62" s="190" t="s">
        <v>11</v>
      </c>
      <c r="Y62" s="26"/>
      <c r="Z62" s="39" t="str">
        <f t="shared" si="20"/>
        <v>ti</v>
      </c>
      <c r="AA62" s="28">
        <f t="shared" si="13"/>
        <v>23</v>
      </c>
      <c r="AB62" s="14"/>
      <c r="AC62" s="12"/>
    </row>
    <row r="63" spans="2:29" ht="15" thickBot="1" x14ac:dyDescent="0.35">
      <c r="B63" s="118" t="str">
        <f t="shared" si="14"/>
        <v>m</v>
      </c>
      <c r="C63" s="28">
        <f t="shared" si="7"/>
        <v>24</v>
      </c>
      <c r="D63" s="196"/>
      <c r="E63" s="62">
        <v>30</v>
      </c>
      <c r="F63" s="25" t="str">
        <f t="shared" si="15"/>
        <v>to</v>
      </c>
      <c r="G63" s="24">
        <f t="shared" si="8"/>
        <v>24</v>
      </c>
      <c r="H63" s="190"/>
      <c r="I63" s="26"/>
      <c r="J63" s="113" t="str">
        <f t="shared" si="16"/>
        <v>s</v>
      </c>
      <c r="K63" s="69">
        <f t="shared" si="9"/>
        <v>24</v>
      </c>
      <c r="L63" s="53"/>
      <c r="M63" s="44"/>
      <c r="N63" s="39" t="str">
        <f t="shared" si="17"/>
        <v>ti</v>
      </c>
      <c r="O63" s="28">
        <f t="shared" si="10"/>
        <v>24</v>
      </c>
      <c r="P63" s="37"/>
      <c r="Q63" s="26"/>
      <c r="R63" s="25" t="str">
        <f t="shared" si="18"/>
        <v>f</v>
      </c>
      <c r="S63" s="24">
        <f t="shared" si="11"/>
        <v>24</v>
      </c>
      <c r="T63" s="143" t="s">
        <v>11</v>
      </c>
      <c r="U63" s="26"/>
      <c r="V63" s="113" t="str">
        <f t="shared" si="19"/>
        <v>s</v>
      </c>
      <c r="W63" s="69">
        <f t="shared" si="12"/>
        <v>24</v>
      </c>
      <c r="X63" s="163"/>
      <c r="Y63" s="44"/>
      <c r="Z63" s="133" t="str">
        <f t="shared" si="20"/>
        <v>o</v>
      </c>
      <c r="AA63" s="24">
        <f t="shared" si="13"/>
        <v>24</v>
      </c>
      <c r="AB63" s="14"/>
      <c r="AC63" s="12"/>
    </row>
    <row r="64" spans="2:29" x14ac:dyDescent="0.3">
      <c r="B64" s="118" t="str">
        <f t="shared" si="14"/>
        <v>ti</v>
      </c>
      <c r="C64" s="28">
        <f t="shared" si="7"/>
        <v>25</v>
      </c>
      <c r="D64" s="197"/>
      <c r="F64" s="25" t="str">
        <f t="shared" si="15"/>
        <v>f</v>
      </c>
      <c r="G64" s="24">
        <f t="shared" si="8"/>
        <v>25</v>
      </c>
      <c r="H64" s="190" t="s">
        <v>11</v>
      </c>
      <c r="I64" s="26"/>
      <c r="J64" s="39" t="str">
        <f t="shared" si="16"/>
        <v>m</v>
      </c>
      <c r="K64" s="28">
        <f t="shared" si="9"/>
        <v>25</v>
      </c>
      <c r="L64" s="196"/>
      <c r="M64" s="62">
        <v>39</v>
      </c>
      <c r="N64" s="25" t="str">
        <f t="shared" si="17"/>
        <v>o</v>
      </c>
      <c r="O64" s="24">
        <f t="shared" si="10"/>
        <v>25</v>
      </c>
      <c r="P64" s="37"/>
      <c r="Q64" s="26"/>
      <c r="R64" s="112" t="str">
        <f t="shared" si="18"/>
        <v>l</v>
      </c>
      <c r="S64" s="24">
        <f t="shared" si="11"/>
        <v>25</v>
      </c>
      <c r="T64" s="56"/>
      <c r="U64" s="26"/>
      <c r="V64" s="39" t="str">
        <f t="shared" si="19"/>
        <v>m</v>
      </c>
      <c r="W64" s="28">
        <f t="shared" si="12"/>
        <v>25</v>
      </c>
      <c r="X64" s="233" t="s">
        <v>57</v>
      </c>
      <c r="Y64" s="66">
        <v>52</v>
      </c>
      <c r="Z64" s="133" t="str">
        <f t="shared" si="20"/>
        <v>to</v>
      </c>
      <c r="AA64" s="24">
        <f t="shared" si="13"/>
        <v>25</v>
      </c>
      <c r="AB64" s="14"/>
      <c r="AC64" s="12"/>
    </row>
    <row r="65" spans="2:29" ht="15" thickBot="1" x14ac:dyDescent="0.35">
      <c r="B65" s="110" t="str">
        <f t="shared" si="14"/>
        <v>o</v>
      </c>
      <c r="C65" s="24">
        <f t="shared" si="7"/>
        <v>26</v>
      </c>
      <c r="D65" s="197"/>
      <c r="E65" s="15"/>
      <c r="F65" s="112" t="str">
        <f t="shared" si="15"/>
        <v>l</v>
      </c>
      <c r="G65" s="24">
        <f t="shared" si="8"/>
        <v>26</v>
      </c>
      <c r="H65" s="56"/>
      <c r="I65" s="26"/>
      <c r="J65" s="39" t="str">
        <f t="shared" si="16"/>
        <v>ti</v>
      </c>
      <c r="K65" s="28">
        <f t="shared" si="9"/>
        <v>26</v>
      </c>
      <c r="L65" s="197"/>
      <c r="N65" s="25" t="str">
        <f t="shared" si="17"/>
        <v>to</v>
      </c>
      <c r="O65" s="24">
        <f t="shared" si="10"/>
        <v>26</v>
      </c>
      <c r="P65" s="37"/>
      <c r="Q65" s="26"/>
      <c r="R65" s="113" t="str">
        <f t="shared" si="18"/>
        <v>s</v>
      </c>
      <c r="S65" s="69">
        <f t="shared" si="11"/>
        <v>26</v>
      </c>
      <c r="T65" s="53"/>
      <c r="U65" s="44"/>
      <c r="V65" s="39" t="str">
        <f t="shared" si="19"/>
        <v>ti</v>
      </c>
      <c r="W65" s="28">
        <f t="shared" si="12"/>
        <v>26</v>
      </c>
      <c r="X65" s="234" t="s">
        <v>58</v>
      </c>
      <c r="Y65" s="26"/>
      <c r="Z65" s="133" t="str">
        <f t="shared" si="20"/>
        <v>f</v>
      </c>
      <c r="AA65" s="24">
        <f t="shared" si="13"/>
        <v>26</v>
      </c>
      <c r="AB65" s="14" t="s">
        <v>11</v>
      </c>
      <c r="AC65" s="12"/>
    </row>
    <row r="66" spans="2:29" ht="15" thickBot="1" x14ac:dyDescent="0.35">
      <c r="B66" s="110" t="str">
        <f t="shared" si="14"/>
        <v>to</v>
      </c>
      <c r="C66" s="24">
        <f t="shared" si="7"/>
        <v>27</v>
      </c>
      <c r="D66" s="197"/>
      <c r="E66" s="15"/>
      <c r="F66" s="113" t="str">
        <f t="shared" si="15"/>
        <v>s</v>
      </c>
      <c r="G66" s="69">
        <f t="shared" si="8"/>
        <v>27</v>
      </c>
      <c r="H66" s="53"/>
      <c r="I66" s="44"/>
      <c r="J66" s="133" t="str">
        <f t="shared" si="16"/>
        <v>o</v>
      </c>
      <c r="K66" s="24">
        <f t="shared" si="9"/>
        <v>27</v>
      </c>
      <c r="L66" s="197"/>
      <c r="M66" s="15"/>
      <c r="N66" s="25" t="str">
        <f t="shared" si="17"/>
        <v>f</v>
      </c>
      <c r="O66" s="24">
        <f t="shared" si="10"/>
        <v>27</v>
      </c>
      <c r="P66" s="37"/>
      <c r="Q66" s="26"/>
      <c r="R66" s="39" t="str">
        <f t="shared" si="18"/>
        <v>m</v>
      </c>
      <c r="S66" s="28">
        <f t="shared" si="11"/>
        <v>27</v>
      </c>
      <c r="T66" s="59"/>
      <c r="U66" s="62">
        <v>48</v>
      </c>
      <c r="V66" s="39" t="str">
        <f t="shared" si="19"/>
        <v>o</v>
      </c>
      <c r="W66" s="28">
        <f t="shared" si="12"/>
        <v>27</v>
      </c>
      <c r="X66" s="59"/>
      <c r="Y66" s="26"/>
      <c r="Z66" s="112" t="str">
        <f t="shared" si="20"/>
        <v>l</v>
      </c>
      <c r="AA66" s="24">
        <f t="shared" si="13"/>
        <v>27</v>
      </c>
      <c r="AB66" s="56"/>
      <c r="AC66" s="12"/>
    </row>
    <row r="67" spans="2:29" ht="15" thickBot="1" x14ac:dyDescent="0.35">
      <c r="B67" s="110" t="str">
        <f t="shared" si="14"/>
        <v>f</v>
      </c>
      <c r="C67" s="24">
        <f t="shared" si="7"/>
        <v>28</v>
      </c>
      <c r="D67" s="197"/>
      <c r="E67" s="15"/>
      <c r="F67" s="39" t="str">
        <f t="shared" si="15"/>
        <v>m</v>
      </c>
      <c r="G67" s="28">
        <f t="shared" si="8"/>
        <v>28</v>
      </c>
      <c r="H67" s="196"/>
      <c r="I67" s="66">
        <v>35</v>
      </c>
      <c r="J67" s="133" t="str">
        <f t="shared" si="16"/>
        <v>to</v>
      </c>
      <c r="K67" s="24">
        <f t="shared" si="9"/>
        <v>28</v>
      </c>
      <c r="L67" s="197"/>
      <c r="M67" s="15"/>
      <c r="N67" s="25" t="str">
        <f t="shared" si="17"/>
        <v>l</v>
      </c>
      <c r="O67" s="24">
        <f t="shared" si="10"/>
        <v>28</v>
      </c>
      <c r="P67" s="56"/>
      <c r="Q67" s="26"/>
      <c r="R67" s="39" t="str">
        <f t="shared" si="18"/>
        <v>ti</v>
      </c>
      <c r="S67" s="28">
        <f t="shared" si="11"/>
        <v>28</v>
      </c>
      <c r="T67" s="14"/>
      <c r="V67" s="25" t="str">
        <f t="shared" si="19"/>
        <v>to</v>
      </c>
      <c r="W67" s="24">
        <f t="shared" si="12"/>
        <v>28</v>
      </c>
      <c r="X67" s="14"/>
      <c r="Y67" s="26"/>
      <c r="Z67" s="113" t="str">
        <f t="shared" si="20"/>
        <v>s</v>
      </c>
      <c r="AA67" s="69">
        <f t="shared" si="13"/>
        <v>28</v>
      </c>
      <c r="AB67" s="53"/>
      <c r="AC67" s="40"/>
    </row>
    <row r="68" spans="2:29" ht="15" thickBot="1" x14ac:dyDescent="0.35">
      <c r="B68" s="114" t="str">
        <f t="shared" si="14"/>
        <v>l</v>
      </c>
      <c r="C68" s="24">
        <f t="shared" si="7"/>
        <v>29</v>
      </c>
      <c r="D68" s="197"/>
      <c r="E68" s="15"/>
      <c r="F68" s="39" t="str">
        <f t="shared" si="15"/>
        <v>ti</v>
      </c>
      <c r="G68" s="28">
        <f t="shared" si="8"/>
        <v>29</v>
      </c>
      <c r="H68" s="197"/>
      <c r="J68" s="25" t="str">
        <f t="shared" si="16"/>
        <v>f</v>
      </c>
      <c r="K68" s="24">
        <f t="shared" si="9"/>
        <v>29</v>
      </c>
      <c r="L68" s="197"/>
      <c r="M68" s="15"/>
      <c r="N68" s="113" t="str">
        <f t="shared" si="17"/>
        <v>s</v>
      </c>
      <c r="O68" s="69">
        <f t="shared" si="10"/>
        <v>29</v>
      </c>
      <c r="P68" s="53" t="s">
        <v>11</v>
      </c>
      <c r="Q68" s="44"/>
      <c r="R68" s="39" t="str">
        <f t="shared" si="18"/>
        <v>o</v>
      </c>
      <c r="S68" s="28">
        <f t="shared" si="11"/>
        <v>29</v>
      </c>
      <c r="T68" s="14"/>
      <c r="U68" s="15"/>
      <c r="V68" s="25" t="str">
        <f t="shared" si="19"/>
        <v>f</v>
      </c>
      <c r="W68" s="24">
        <f t="shared" si="12"/>
        <v>29</v>
      </c>
      <c r="X68" s="14"/>
      <c r="Y68" s="26"/>
      <c r="Z68" s="39" t="str">
        <f t="shared" si="20"/>
        <v>m</v>
      </c>
      <c r="AA68" s="28">
        <f t="shared" si="13"/>
        <v>29</v>
      </c>
      <c r="AB68" s="196"/>
      <c r="AC68" s="64">
        <v>5</v>
      </c>
    </row>
    <row r="69" spans="2:29" ht="15" thickBot="1" x14ac:dyDescent="0.35">
      <c r="B69" s="134" t="str">
        <f t="shared" si="14"/>
        <v>s</v>
      </c>
      <c r="C69" s="69">
        <f t="shared" si="7"/>
        <v>30</v>
      </c>
      <c r="D69" s="203" t="s">
        <v>11</v>
      </c>
      <c r="E69" s="44"/>
      <c r="F69" s="39" t="str">
        <f t="shared" si="15"/>
        <v>o</v>
      </c>
      <c r="G69" s="28">
        <f t="shared" si="8"/>
        <v>30</v>
      </c>
      <c r="H69" s="197"/>
      <c r="I69" s="15"/>
      <c r="J69" s="25" t="str">
        <f t="shared" si="16"/>
        <v>l</v>
      </c>
      <c r="K69" s="24">
        <f t="shared" si="9"/>
        <v>30</v>
      </c>
      <c r="L69" s="197"/>
      <c r="M69" s="15"/>
      <c r="N69" s="19" t="str">
        <f t="shared" si="17"/>
        <v>m</v>
      </c>
      <c r="O69" s="16">
        <f t="shared" si="10"/>
        <v>30</v>
      </c>
      <c r="P69" s="14"/>
      <c r="Q69" s="18">
        <v>44</v>
      </c>
      <c r="R69" s="133" t="str">
        <f t="shared" si="18"/>
        <v>to</v>
      </c>
      <c r="S69" s="24">
        <f t="shared" si="11"/>
        <v>30</v>
      </c>
      <c r="T69" s="14"/>
      <c r="U69" s="15"/>
      <c r="V69" s="112" t="str">
        <f t="shared" si="19"/>
        <v>l</v>
      </c>
      <c r="W69" s="24">
        <f t="shared" si="12"/>
        <v>30</v>
      </c>
      <c r="X69" s="14" t="s">
        <v>10</v>
      </c>
      <c r="Z69" s="39" t="str">
        <f t="shared" si="20"/>
        <v>ti</v>
      </c>
      <c r="AA69" s="28">
        <f t="shared" si="13"/>
        <v>30</v>
      </c>
      <c r="AB69" s="197"/>
      <c r="AC69" s="12"/>
    </row>
    <row r="70" spans="2:29" ht="15" thickBot="1" x14ac:dyDescent="0.35">
      <c r="B70" s="70" t="str">
        <f t="shared" si="14"/>
        <v>m</v>
      </c>
      <c r="C70" s="71">
        <f t="shared" si="7"/>
        <v>31</v>
      </c>
      <c r="D70" s="72"/>
      <c r="E70" s="79">
        <v>31</v>
      </c>
      <c r="F70" s="74" t="str">
        <f t="shared" si="15"/>
        <v>to</v>
      </c>
      <c r="G70" s="75">
        <f t="shared" si="8"/>
        <v>31</v>
      </c>
      <c r="H70" s="209"/>
      <c r="I70" s="77"/>
      <c r="J70" s="99"/>
      <c r="K70" s="75" t="str">
        <f t="shared" si="9"/>
        <v/>
      </c>
      <c r="L70" s="75"/>
      <c r="M70" s="76"/>
      <c r="N70" s="80" t="str">
        <f t="shared" si="17"/>
        <v>ti</v>
      </c>
      <c r="O70" s="71">
        <f t="shared" si="10"/>
        <v>31</v>
      </c>
      <c r="P70" s="72"/>
      <c r="Q70" s="139"/>
      <c r="R70" s="99"/>
      <c r="S70" s="75" t="str">
        <f t="shared" si="11"/>
        <v/>
      </c>
      <c r="T70" s="75"/>
      <c r="U70" s="76"/>
      <c r="V70" s="100" t="str">
        <f t="shared" si="19"/>
        <v>s</v>
      </c>
      <c r="W70" s="75">
        <f t="shared" si="12"/>
        <v>31</v>
      </c>
      <c r="X70" s="101"/>
      <c r="Y70" s="77"/>
      <c r="Z70" s="74" t="str">
        <f t="shared" si="20"/>
        <v>o</v>
      </c>
      <c r="AA70" s="75">
        <f t="shared" si="13"/>
        <v>31</v>
      </c>
      <c r="AB70" s="209"/>
      <c r="AC70" s="73"/>
    </row>
    <row r="71" spans="2:29" ht="15" thickTop="1" x14ac:dyDescent="0.3"/>
    <row r="72" spans="2:29" x14ac:dyDescent="0.3">
      <c r="G72" s="14"/>
      <c r="H72" s="237" t="s">
        <v>24</v>
      </c>
      <c r="I72" s="237"/>
      <c r="J72" s="237"/>
      <c r="K72" s="237"/>
      <c r="L72" s="24" t="s">
        <v>79</v>
      </c>
      <c r="O72" s="228"/>
      <c r="P72" s="237" t="s">
        <v>47</v>
      </c>
      <c r="Q72" s="237"/>
      <c r="R72" s="237"/>
      <c r="S72" s="237"/>
      <c r="T72" s="24" t="s">
        <v>86</v>
      </c>
      <c r="W72" s="92"/>
      <c r="X72" s="237" t="s">
        <v>26</v>
      </c>
      <c r="Y72" s="237"/>
      <c r="Z72" s="237"/>
      <c r="AA72" s="237"/>
      <c r="AB72" s="24" t="s">
        <v>90</v>
      </c>
    </row>
    <row r="73" spans="2:29" x14ac:dyDescent="0.3">
      <c r="G73" s="48"/>
      <c r="H73" s="237" t="s">
        <v>27</v>
      </c>
      <c r="I73" s="237"/>
      <c r="J73" s="237"/>
      <c r="K73" s="237"/>
      <c r="L73" s="24" t="s">
        <v>80</v>
      </c>
      <c r="O73" s="56"/>
      <c r="P73" s="237" t="s">
        <v>29</v>
      </c>
      <c r="Q73" s="237"/>
      <c r="R73" s="237"/>
      <c r="S73" s="237"/>
      <c r="T73" s="24" t="s">
        <v>85</v>
      </c>
      <c r="W73" s="197"/>
      <c r="X73" s="237" t="s">
        <v>28</v>
      </c>
      <c r="Y73" s="237"/>
      <c r="Z73" s="237"/>
      <c r="AA73" s="237"/>
      <c r="AB73" s="24" t="s">
        <v>87</v>
      </c>
    </row>
    <row r="74" spans="2:29" x14ac:dyDescent="0.3">
      <c r="G74" s="37"/>
      <c r="H74" s="237" t="s">
        <v>25</v>
      </c>
      <c r="I74" s="237"/>
      <c r="J74" s="237"/>
      <c r="K74" s="237"/>
      <c r="L74" s="24" t="s">
        <v>81</v>
      </c>
      <c r="O74" s="238"/>
      <c r="P74" s="237" t="s">
        <v>48</v>
      </c>
      <c r="Q74" s="237"/>
      <c r="R74" s="237"/>
      <c r="S74" s="237"/>
      <c r="T74" s="24" t="s">
        <v>84</v>
      </c>
      <c r="W74" s="144"/>
      <c r="X74" s="237" t="s">
        <v>49</v>
      </c>
      <c r="Y74" s="237"/>
      <c r="Z74" s="237"/>
      <c r="AA74" s="237"/>
      <c r="AB74" s="24" t="s">
        <v>88</v>
      </c>
    </row>
    <row r="75" spans="2:29" x14ac:dyDescent="0.3">
      <c r="G75" s="143"/>
      <c r="H75" s="237" t="s">
        <v>50</v>
      </c>
      <c r="I75" s="237"/>
      <c r="J75" s="237"/>
      <c r="K75" s="237"/>
      <c r="L75" s="24" t="s">
        <v>82</v>
      </c>
      <c r="O75" s="43"/>
      <c r="P75" s="237" t="s">
        <v>51</v>
      </c>
      <c r="Q75" s="237"/>
      <c r="R75" s="237"/>
      <c r="S75" s="237"/>
      <c r="T75" s="24" t="s">
        <v>83</v>
      </c>
      <c r="W75" s="190"/>
      <c r="X75" s="237" t="s">
        <v>52</v>
      </c>
      <c r="Y75" s="237"/>
      <c r="Z75" s="237"/>
      <c r="AA75" s="237"/>
      <c r="AB75" s="24" t="s">
        <v>89</v>
      </c>
    </row>
    <row r="77" spans="2:29" x14ac:dyDescent="0.3">
      <c r="D77" t="s">
        <v>30</v>
      </c>
    </row>
    <row r="79" spans="2:29" x14ac:dyDescent="0.3">
      <c r="M79" s="29" t="s">
        <v>91</v>
      </c>
      <c r="N79" s="240"/>
      <c r="O79" s="240"/>
      <c r="P79" s="240"/>
      <c r="Q79" s="240"/>
      <c r="R79" s="240"/>
      <c r="S79" s="240"/>
      <c r="T79" s="137"/>
    </row>
    <row r="80" spans="2:29" x14ac:dyDescent="0.3">
      <c r="M80" s="58"/>
      <c r="N80" s="29" t="s">
        <v>92</v>
      </c>
      <c r="O80" s="237"/>
      <c r="P80" s="237"/>
      <c r="Q80" s="237"/>
      <c r="R80" s="237"/>
      <c r="S80" s="237"/>
      <c r="T80" s="133"/>
    </row>
    <row r="81" spans="7:20" x14ac:dyDescent="0.3">
      <c r="M81" s="58"/>
      <c r="N81" s="83"/>
      <c r="O81" s="29" t="s">
        <v>93</v>
      </c>
      <c r="P81" s="237"/>
      <c r="Q81" s="237"/>
      <c r="R81" s="237"/>
      <c r="S81" s="237"/>
      <c r="T81" s="133"/>
    </row>
    <row r="82" spans="7:20" x14ac:dyDescent="0.3">
      <c r="M82" s="58"/>
      <c r="N82" s="83"/>
      <c r="O82" s="83"/>
      <c r="P82" s="89" t="s">
        <v>94</v>
      </c>
      <c r="Q82" s="237"/>
      <c r="R82" s="237"/>
      <c r="S82" s="237"/>
      <c r="T82" s="133"/>
    </row>
    <row r="83" spans="7:20" x14ac:dyDescent="0.3">
      <c r="M83" s="58"/>
      <c r="N83" s="83"/>
      <c r="O83" s="83"/>
      <c r="P83" s="83"/>
      <c r="Q83" s="29" t="s">
        <v>95</v>
      </c>
      <c r="R83" s="237"/>
      <c r="S83" s="237"/>
      <c r="T83" s="133"/>
    </row>
    <row r="84" spans="7:20" x14ac:dyDescent="0.3">
      <c r="M84" s="58"/>
      <c r="N84" s="83"/>
      <c r="O84" s="83"/>
      <c r="P84" s="83"/>
      <c r="Q84" s="83"/>
    </row>
    <row r="85" spans="7:20" x14ac:dyDescent="0.3">
      <c r="G85" s="92"/>
      <c r="H85" s="237" t="s">
        <v>26</v>
      </c>
      <c r="I85" s="237"/>
      <c r="J85" s="237"/>
      <c r="K85" s="237"/>
      <c r="L85" s="15" t="s">
        <v>90</v>
      </c>
      <c r="M85" s="58"/>
      <c r="N85" s="83"/>
      <c r="O85" s="83"/>
      <c r="P85" s="83"/>
      <c r="Q85" s="83"/>
    </row>
    <row r="86" spans="7:20" x14ac:dyDescent="0.3">
      <c r="G86" s="197"/>
      <c r="H86" s="237" t="s">
        <v>28</v>
      </c>
      <c r="I86" s="237"/>
      <c r="J86" s="237"/>
      <c r="K86" s="237"/>
      <c r="L86" s="15" t="s">
        <v>87</v>
      </c>
      <c r="M86" s="58"/>
      <c r="N86" s="83"/>
      <c r="O86" s="83"/>
      <c r="P86" s="239">
        <v>2</v>
      </c>
      <c r="Q86" s="83"/>
    </row>
    <row r="87" spans="7:20" x14ac:dyDescent="0.3">
      <c r="G87" s="144"/>
      <c r="H87" s="237" t="s">
        <v>49</v>
      </c>
      <c r="I87" s="237"/>
      <c r="J87" s="237"/>
      <c r="K87" s="237"/>
      <c r="L87" s="15" t="s">
        <v>88</v>
      </c>
      <c r="M87" s="58">
        <v>3</v>
      </c>
      <c r="N87" s="83"/>
      <c r="O87" s="83"/>
      <c r="P87" s="83"/>
      <c r="Q87" s="83"/>
    </row>
    <row r="88" spans="7:20" x14ac:dyDescent="0.3">
      <c r="G88" s="190"/>
      <c r="H88" s="237" t="s">
        <v>52</v>
      </c>
      <c r="I88" s="237"/>
      <c r="J88" s="237"/>
      <c r="K88" s="237"/>
      <c r="L88" s="15" t="s">
        <v>89</v>
      </c>
      <c r="M88" s="58"/>
      <c r="N88" s="83">
        <v>4</v>
      </c>
      <c r="O88" s="83"/>
      <c r="P88" s="83"/>
      <c r="Q88" s="83"/>
    </row>
    <row r="89" spans="7:20" x14ac:dyDescent="0.3">
      <c r="G89" s="14"/>
      <c r="H89" s="237" t="s">
        <v>24</v>
      </c>
      <c r="I89" s="237"/>
      <c r="J89" s="237"/>
      <c r="K89" s="237"/>
      <c r="L89" s="15" t="s">
        <v>79</v>
      </c>
      <c r="M89" s="58"/>
      <c r="N89" s="83"/>
      <c r="O89" s="83">
        <v>1</v>
      </c>
      <c r="P89" s="83"/>
      <c r="Q89" s="83"/>
    </row>
    <row r="90" spans="7:20" ht="15" x14ac:dyDescent="0.25">
      <c r="G90" s="48"/>
      <c r="H90" s="237" t="s">
        <v>27</v>
      </c>
      <c r="I90" s="237"/>
      <c r="J90" s="237"/>
      <c r="K90" s="237"/>
      <c r="L90" s="15" t="s">
        <v>80</v>
      </c>
      <c r="M90" s="58"/>
      <c r="N90" s="83"/>
      <c r="O90" s="83">
        <v>10</v>
      </c>
      <c r="P90" s="83"/>
      <c r="Q90" s="83" t="s">
        <v>96</v>
      </c>
    </row>
    <row r="91" spans="7:20" ht="15" x14ac:dyDescent="0.25">
      <c r="G91" s="37"/>
      <c r="H91" s="237" t="s">
        <v>25</v>
      </c>
      <c r="I91" s="237"/>
      <c r="J91" s="237"/>
      <c r="K91" s="237"/>
      <c r="L91" s="15" t="s">
        <v>81</v>
      </c>
      <c r="M91" s="58">
        <v>6</v>
      </c>
      <c r="N91" s="83"/>
      <c r="O91" s="83"/>
      <c r="P91" s="83"/>
      <c r="Q91" s="83"/>
    </row>
    <row r="92" spans="7:20" ht="15" x14ac:dyDescent="0.25">
      <c r="G92" s="143"/>
      <c r="H92" s="237" t="s">
        <v>50</v>
      </c>
      <c r="I92" s="237"/>
      <c r="J92" s="237"/>
      <c r="K92" s="237"/>
      <c r="L92" s="15" t="s">
        <v>82</v>
      </c>
      <c r="M92" s="58"/>
      <c r="N92" s="83">
        <v>9</v>
      </c>
      <c r="O92" s="83"/>
      <c r="P92" s="83"/>
      <c r="Q92" s="83"/>
    </row>
    <row r="93" spans="7:20" ht="15" x14ac:dyDescent="0.25">
      <c r="G93" s="228"/>
      <c r="H93" s="237" t="s">
        <v>47</v>
      </c>
      <c r="I93" s="237"/>
      <c r="J93" s="237"/>
      <c r="K93" s="237"/>
      <c r="L93" s="15" t="s">
        <v>86</v>
      </c>
      <c r="M93" s="58"/>
      <c r="N93" s="83"/>
      <c r="O93" s="83">
        <v>7</v>
      </c>
      <c r="P93" s="83"/>
      <c r="Q93" s="83"/>
    </row>
    <row r="94" spans="7:20" ht="15" x14ac:dyDescent="0.25">
      <c r="G94" s="56"/>
      <c r="H94" s="237" t="s">
        <v>29</v>
      </c>
      <c r="I94" s="237"/>
      <c r="J94" s="237"/>
      <c r="K94" s="237"/>
      <c r="L94" s="15" t="s">
        <v>85</v>
      </c>
      <c r="M94" s="58"/>
      <c r="N94" s="83"/>
      <c r="O94" s="83">
        <v>11</v>
      </c>
      <c r="P94" s="83"/>
      <c r="Q94" s="83" t="s">
        <v>96</v>
      </c>
    </row>
    <row r="95" spans="7:20" ht="15" x14ac:dyDescent="0.25">
      <c r="G95" s="238"/>
      <c r="H95" s="237" t="s">
        <v>48</v>
      </c>
      <c r="I95" s="237"/>
      <c r="J95" s="237"/>
      <c r="K95" s="237"/>
      <c r="L95" s="15" t="s">
        <v>84</v>
      </c>
      <c r="M95" s="58">
        <v>5</v>
      </c>
      <c r="N95" s="83"/>
      <c r="O95" s="83"/>
      <c r="P95" s="83"/>
      <c r="Q95" s="83"/>
    </row>
    <row r="96" spans="7:20" ht="15" x14ac:dyDescent="0.25">
      <c r="G96" s="43"/>
      <c r="H96" s="237" t="s">
        <v>51</v>
      </c>
      <c r="I96" s="237"/>
      <c r="J96" s="237"/>
      <c r="K96" s="237"/>
      <c r="L96" s="15" t="s">
        <v>83</v>
      </c>
      <c r="M96" s="62"/>
      <c r="N96" s="28">
        <v>8</v>
      </c>
      <c r="O96" s="28"/>
      <c r="P96" s="28"/>
      <c r="Q96" s="28"/>
    </row>
  </sheetData>
  <mergeCells count="13">
    <mergeCell ref="Z38:AC38"/>
    <mergeCell ref="B38:E38"/>
    <mergeCell ref="F38:I38"/>
    <mergeCell ref="J38:M38"/>
    <mergeCell ref="N38:Q38"/>
    <mergeCell ref="R38:U38"/>
    <mergeCell ref="V38:Y38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205B3-A54B-4B5F-A792-3D25BEB5571B}">
  <sheetPr>
    <pageSetUpPr fitToPage="1"/>
  </sheetPr>
  <dimension ref="B1:AC77"/>
  <sheetViews>
    <sheetView topLeftCell="A26" zoomScaleNormal="100" workbookViewId="0">
      <selection sqref="A1:XFD1048576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0.5546875" customWidth="1"/>
    <col min="32" max="32" width="10.44140625" bestFit="1" customWidth="1"/>
  </cols>
  <sheetData>
    <row r="1" spans="2:28" x14ac:dyDescent="0.3">
      <c r="X1" s="2"/>
    </row>
    <row r="2" spans="2:28" ht="26.4" thickBot="1" x14ac:dyDescent="0.55000000000000004">
      <c r="D2" s="3" t="s">
        <v>0</v>
      </c>
      <c r="H2" s="1" t="s">
        <v>98</v>
      </c>
      <c r="X2" s="155">
        <v>45319</v>
      </c>
      <c r="AB2" t="s">
        <v>1</v>
      </c>
    </row>
    <row r="3" spans="2:28" ht="15.6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28" ht="15.6" thickTop="1" thickBot="1" x14ac:dyDescent="0.35">
      <c r="B4" s="245"/>
      <c r="C4" s="246">
        <v>31</v>
      </c>
      <c r="D4" s="246"/>
      <c r="E4" s="246"/>
      <c r="F4" s="247"/>
      <c r="G4" s="248">
        <v>29</v>
      </c>
      <c r="H4" s="246"/>
      <c r="I4" s="249"/>
      <c r="J4" s="246"/>
      <c r="K4" s="246">
        <v>31</v>
      </c>
      <c r="L4" s="246"/>
      <c r="M4" s="246"/>
      <c r="N4" s="246"/>
      <c r="O4" s="246">
        <v>30</v>
      </c>
      <c r="P4" s="246"/>
      <c r="Q4" s="246"/>
      <c r="R4" s="246"/>
      <c r="S4" s="246">
        <v>31</v>
      </c>
      <c r="T4" s="246"/>
      <c r="U4" s="246"/>
      <c r="V4" s="246"/>
      <c r="W4" s="246">
        <v>30</v>
      </c>
      <c r="X4" s="246"/>
      <c r="Y4" s="250"/>
    </row>
    <row r="5" spans="2:28" x14ac:dyDescent="0.3">
      <c r="B5" s="241" t="s">
        <v>44</v>
      </c>
      <c r="C5" s="16">
        <v>1</v>
      </c>
      <c r="D5" s="242" t="s">
        <v>9</v>
      </c>
      <c r="E5" s="18">
        <v>1</v>
      </c>
      <c r="F5" s="109" t="str">
        <f>IF(B35="s","m",IF(B35="m","ti",IF(B35="ti","o",IF(B35="o","to",IF(B35="to","f",IF(B35="f","l",IF(B35="l","s",IF(B35="s","m",))))))))</f>
        <v>to</v>
      </c>
      <c r="G5" s="16">
        <v>1</v>
      </c>
      <c r="H5" s="201"/>
      <c r="I5" s="18"/>
      <c r="J5" s="19" t="str">
        <f>IF(F33="s","m",IF(F33="m","ti",IF(F33="ti","o",IF(F33="o","to",IF(F33="to","f",IF(F33="f","l",IF(F33="l","s",IF(F33="s","m",))))))))</f>
        <v>f</v>
      </c>
      <c r="K5" s="16">
        <v>1</v>
      </c>
      <c r="L5" s="17"/>
      <c r="M5" s="18"/>
      <c r="N5" s="33" t="str">
        <f>IF(J35="s","m",IF(J35="m","ti",IF(J35="ti","o",IF(J35="o","to",IF(J35="to","f",IF(J35="f","l",IF(J35="l","s",IF(J35="s","m",))))))))</f>
        <v>m</v>
      </c>
      <c r="O5" s="16">
        <v>1</v>
      </c>
      <c r="P5" s="201" t="s">
        <v>36</v>
      </c>
      <c r="Q5" s="18">
        <v>14</v>
      </c>
      <c r="R5" s="19" t="str">
        <f>IF(N34="s","m",IF(N34="m","ti",IF(N34="ti","o",IF(N34="o","to",IF(N34="to","f",IF(N34="f","l",IF(N34="l","s",IF(N34="s","m",))))))))</f>
        <v>o</v>
      </c>
      <c r="S5" s="16">
        <v>1</v>
      </c>
      <c r="T5" s="17"/>
      <c r="U5" s="18"/>
      <c r="V5" s="33" t="str">
        <f>IF(R35="s","m",IF(R35="m","ti",IF(R35="ti","o",IF(R35="o","to",IF(R35="to","f",IF(R35="f","l",IF(R35="l","s",IF(R35="s","m",))))))))</f>
        <v>l</v>
      </c>
      <c r="W5" s="16">
        <v>1</v>
      </c>
      <c r="X5" s="17"/>
      <c r="Y5" s="23"/>
    </row>
    <row r="6" spans="2:28" ht="15" thickBot="1" x14ac:dyDescent="0.35">
      <c r="B6" s="118" t="str">
        <f>IF(B5="s","m",IF(B5="m","ti",IF(B5="ti","o",IF(B5="o","to",IF(B5="to","f",IF(B5="f","l",IF(B5="l","s",IF(B5="s","m",))))))))</f>
        <v>ti</v>
      </c>
      <c r="C6" s="28">
        <f t="shared" ref="C6:C35" si="0">IF(C5&gt;=C$39,"",C5+1)</f>
        <v>2</v>
      </c>
      <c r="D6" s="37"/>
      <c r="E6" s="26"/>
      <c r="F6" s="133" t="str">
        <f>IF(F5="s","m",IF(F5="m","ti",IF(F5="ti","o",IF(F5="o","to",IF(F5="to","f",IF(F5="f","l",IF(F5="l","s",IF(F5="s","m",))))))))</f>
        <v>f</v>
      </c>
      <c r="G6" s="24">
        <v>2</v>
      </c>
      <c r="H6" s="197"/>
      <c r="I6" s="26"/>
      <c r="J6" s="112" t="str">
        <f>IF(J5="s","m",IF(J5="m","ti",IF(J5="ti","o",IF(J5="o","to",IF(J5="to","f",IF(J5="f","l",IF(J5="l","s",IF(J5="s","m",))))))))</f>
        <v>l</v>
      </c>
      <c r="K6" s="24">
        <v>2</v>
      </c>
      <c r="L6" s="14"/>
      <c r="M6" s="26"/>
      <c r="N6" s="32" t="str">
        <f>IF(N5="s","m",IF(N5="m","ti",IF(N5="ti","o",IF(N5="o","to",IF(N5="to","f",IF(N5="f","l",IF(N5="l","s",IF(N5="s","m",))))))))</f>
        <v>ti</v>
      </c>
      <c r="O6" s="28">
        <v>2</v>
      </c>
      <c r="P6" s="197"/>
      <c r="Q6" s="26"/>
      <c r="R6" s="25" t="str">
        <f>IF(R5="s","m",IF(R5="m","ti",IF(R5="ti","o",IF(R5="o","to",IF(R5="to","f",IF(R5="f","l",IF(R5="l","s",IF(R5="s","m",))))))))</f>
        <v>to</v>
      </c>
      <c r="S6" s="24">
        <v>2</v>
      </c>
      <c r="T6" s="14"/>
      <c r="U6" s="26"/>
      <c r="V6" s="135" t="str">
        <f>IF(V5="s","m",IF(V5="m","ti",IF(V5="ti","o",IF(V5="o","to",IF(V5="to","f",IF(V5="f","l",IF(V5="l","s",IF(V5="s","m",))))))))</f>
        <v>s</v>
      </c>
      <c r="W6" s="69">
        <v>2</v>
      </c>
      <c r="X6" s="41" t="s">
        <v>10</v>
      </c>
      <c r="Y6" s="12"/>
    </row>
    <row r="7" spans="2:28" ht="15" thickBot="1" x14ac:dyDescent="0.35">
      <c r="B7" s="118" t="str">
        <f>IF(B6="s","m",IF(B6="m","ti",IF(B6="ti","o",IF(B6="o","to",IF(B6="to","f",IF(B6="f","l",IF(B6="l","s",IF(B6="s","m",))))))))</f>
        <v>o</v>
      </c>
      <c r="C7" s="28">
        <f t="shared" si="0"/>
        <v>3</v>
      </c>
      <c r="D7" s="37"/>
      <c r="E7" s="26"/>
      <c r="F7" s="115" t="str">
        <f t="shared" ref="F7:F33" si="1">IF(F6="s","m",IF(F6="m","ti",IF(F6="ti","o",IF(F6="o","to",IF(F6="to","f",IF(F6="f","l",IF(F6="l","s",IF(F6="s","m",))))))))</f>
        <v>l</v>
      </c>
      <c r="G7" s="24">
        <v>3</v>
      </c>
      <c r="H7" s="197"/>
      <c r="I7" s="26"/>
      <c r="J7" s="113" t="str">
        <f t="shared" ref="J7:J35" si="2">IF(J6="s","m",IF(J6="m","ti",IF(J6="ti","o",IF(J6="o","to",IF(J6="to","f",IF(J6="f","l",IF(J6="l","s",IF(J6="s","m",))))))))</f>
        <v>s</v>
      </c>
      <c r="K7" s="69">
        <v>3</v>
      </c>
      <c r="L7" s="41" t="s">
        <v>10</v>
      </c>
      <c r="M7" s="26"/>
      <c r="N7" s="32" t="str">
        <f t="shared" ref="N7:N34" si="3">IF(N6="s","m",IF(N6="m","ti",IF(N6="ti","o",IF(N6="o","to",IF(N6="to","f",IF(N6="f","l",IF(N6="l","s",IF(N6="s","m",))))))))</f>
        <v>o</v>
      </c>
      <c r="O7" s="28">
        <v>3</v>
      </c>
      <c r="P7" s="197"/>
      <c r="Q7" s="26"/>
      <c r="R7" s="25" t="str">
        <f t="shared" ref="R7:R35" si="4">IF(R6="s","m",IF(R6="m","ti",IF(R6="ti","o",IF(R6="o","to",IF(R6="to","f",IF(R6="f","l",IF(R6="l","s",IF(R6="s","m",))))))))</f>
        <v>f</v>
      </c>
      <c r="S7" s="24">
        <v>3</v>
      </c>
      <c r="T7" s="14"/>
      <c r="U7" s="26"/>
      <c r="V7" s="32" t="str">
        <f t="shared" ref="V7:V34" si="5">IF(V6="s","m",IF(V6="m","ti",IF(V6="ti","o",IF(V6="o","to",IF(V6="to","f",IF(V6="f","l",IF(V6="l","s",IF(V6="s","m",))))))))</f>
        <v>m</v>
      </c>
      <c r="W7" s="28">
        <v>3</v>
      </c>
      <c r="X7" s="189"/>
      <c r="Y7" s="23">
        <v>23</v>
      </c>
    </row>
    <row r="8" spans="2:28" ht="15" thickBot="1" x14ac:dyDescent="0.35">
      <c r="B8" s="118" t="str">
        <f>IF(B7="s","m",IF(B7="m","ti",IF(B7="ti","o",IF(B7="o","to",IF(B7="to","f",IF(B7="f","l",IF(B7="l","s",IF(B7="s","m",))))))))</f>
        <v>to</v>
      </c>
      <c r="C8" s="28">
        <f t="shared" si="0"/>
        <v>4</v>
      </c>
      <c r="D8" s="37"/>
      <c r="E8" s="26"/>
      <c r="F8" s="135" t="str">
        <f t="shared" si="1"/>
        <v>s</v>
      </c>
      <c r="G8" s="69">
        <v>4</v>
      </c>
      <c r="H8" s="198" t="s">
        <v>10</v>
      </c>
      <c r="I8" s="26"/>
      <c r="J8" s="39" t="str">
        <f t="shared" si="2"/>
        <v>m</v>
      </c>
      <c r="K8" s="28">
        <v>4</v>
      </c>
      <c r="L8" s="201"/>
      <c r="M8" s="18">
        <v>10</v>
      </c>
      <c r="N8" s="32" t="str">
        <f t="shared" si="3"/>
        <v>to</v>
      </c>
      <c r="O8" s="28">
        <v>4</v>
      </c>
      <c r="P8" s="197"/>
      <c r="Q8" s="26"/>
      <c r="R8" s="112" t="str">
        <f t="shared" si="4"/>
        <v>l</v>
      </c>
      <c r="S8" s="24">
        <v>4</v>
      </c>
      <c r="T8" s="14"/>
      <c r="U8" s="26"/>
      <c r="V8" s="32" t="str">
        <f t="shared" si="5"/>
        <v>ti</v>
      </c>
      <c r="W8" s="28">
        <v>4</v>
      </c>
      <c r="X8" s="190"/>
      <c r="Y8" s="12"/>
    </row>
    <row r="9" spans="2:28" ht="15" thickBot="1" x14ac:dyDescent="0.35">
      <c r="B9" s="110" t="str">
        <f t="shared" ref="B9:B35" si="6">IF(B8="s","m",IF(B8="m","ti",IF(B8="ti","o",IF(B8="o","to",IF(B8="to","f",IF(B8="f","l",IF(B8="l","s",IF(B8="s","m",))))))))</f>
        <v>f</v>
      </c>
      <c r="C9" s="24">
        <f t="shared" si="0"/>
        <v>5</v>
      </c>
      <c r="D9" s="37"/>
      <c r="E9" s="26"/>
      <c r="F9" s="32" t="str">
        <f t="shared" si="1"/>
        <v>m</v>
      </c>
      <c r="G9" s="28">
        <v>5</v>
      </c>
      <c r="H9" s="22"/>
      <c r="I9" s="18">
        <v>6</v>
      </c>
      <c r="J9" s="39" t="str">
        <f t="shared" si="2"/>
        <v>ti</v>
      </c>
      <c r="K9" s="28">
        <v>5</v>
      </c>
      <c r="L9" s="197"/>
      <c r="M9" s="26"/>
      <c r="N9" s="32" t="str">
        <f t="shared" si="3"/>
        <v>f</v>
      </c>
      <c r="O9" s="28">
        <v>5</v>
      </c>
      <c r="P9" s="197"/>
      <c r="Q9" s="26"/>
      <c r="R9" s="113" t="str">
        <f t="shared" si="4"/>
        <v>s</v>
      </c>
      <c r="S9" s="69">
        <v>5</v>
      </c>
      <c r="T9" s="31" t="s">
        <v>10</v>
      </c>
      <c r="U9" s="44"/>
      <c r="V9" s="133" t="str">
        <f t="shared" si="5"/>
        <v>o</v>
      </c>
      <c r="W9" s="24">
        <v>5</v>
      </c>
      <c r="X9" s="190" t="s">
        <v>77</v>
      </c>
      <c r="Y9" s="12"/>
    </row>
    <row r="10" spans="2:28" x14ac:dyDescent="0.3">
      <c r="B10" s="114" t="str">
        <f t="shared" si="6"/>
        <v>l</v>
      </c>
      <c r="C10" s="24">
        <f t="shared" si="0"/>
        <v>6</v>
      </c>
      <c r="D10" s="37"/>
      <c r="E10" s="26"/>
      <c r="F10" s="32" t="str">
        <f t="shared" si="1"/>
        <v>ti</v>
      </c>
      <c r="G10" s="28">
        <v>6</v>
      </c>
      <c r="H10" s="37"/>
      <c r="I10" s="26"/>
      <c r="J10" s="39" t="str">
        <f t="shared" si="2"/>
        <v>o</v>
      </c>
      <c r="K10" s="28">
        <v>6</v>
      </c>
      <c r="L10" s="197"/>
      <c r="M10" s="26"/>
      <c r="N10" s="115" t="str">
        <f t="shared" si="3"/>
        <v>l</v>
      </c>
      <c r="O10" s="24">
        <v>6</v>
      </c>
      <c r="P10" s="197"/>
      <c r="Q10" s="26"/>
      <c r="R10" s="39" t="str">
        <f t="shared" si="4"/>
        <v>m</v>
      </c>
      <c r="S10" s="28">
        <v>6</v>
      </c>
      <c r="T10" s="142"/>
      <c r="U10" s="62">
        <v>19</v>
      </c>
      <c r="V10" s="39" t="str">
        <f t="shared" si="5"/>
        <v>to</v>
      </c>
      <c r="W10" s="28">
        <v>6</v>
      </c>
      <c r="X10" s="190"/>
      <c r="Y10" s="12"/>
    </row>
    <row r="11" spans="2:28" ht="15" thickBot="1" x14ac:dyDescent="0.35">
      <c r="B11" s="134" t="str">
        <f t="shared" si="6"/>
        <v>s</v>
      </c>
      <c r="C11" s="69">
        <f t="shared" si="0"/>
        <v>7</v>
      </c>
      <c r="D11" s="46" t="s">
        <v>11</v>
      </c>
      <c r="E11" s="44"/>
      <c r="F11" s="32" t="str">
        <f t="shared" si="1"/>
        <v>o</v>
      </c>
      <c r="G11" s="28">
        <v>7</v>
      </c>
      <c r="H11" s="37"/>
      <c r="I11" s="26"/>
      <c r="J11" s="39" t="str">
        <f t="shared" si="2"/>
        <v>to</v>
      </c>
      <c r="K11" s="28">
        <v>7</v>
      </c>
      <c r="L11" s="197"/>
      <c r="M11" s="26"/>
      <c r="N11" s="135" t="str">
        <f t="shared" si="3"/>
        <v>s</v>
      </c>
      <c r="O11" s="69">
        <v>7</v>
      </c>
      <c r="P11" s="203" t="s">
        <v>10</v>
      </c>
      <c r="Q11" s="44"/>
      <c r="R11" s="39" t="str">
        <f t="shared" si="4"/>
        <v>ti</v>
      </c>
      <c r="S11" s="28">
        <v>7</v>
      </c>
      <c r="T11" s="143"/>
      <c r="U11" s="15"/>
      <c r="V11" s="25" t="str">
        <f t="shared" si="5"/>
        <v>f</v>
      </c>
      <c r="W11" s="24">
        <v>7</v>
      </c>
      <c r="X11" s="190"/>
      <c r="Y11" s="12"/>
    </row>
    <row r="12" spans="2:28" x14ac:dyDescent="0.3">
      <c r="B12" s="117" t="str">
        <f t="shared" si="6"/>
        <v>m</v>
      </c>
      <c r="C12" s="16">
        <f t="shared" si="0"/>
        <v>8</v>
      </c>
      <c r="D12" s="196"/>
      <c r="E12" s="66">
        <v>2</v>
      </c>
      <c r="F12" s="32" t="str">
        <f t="shared" si="1"/>
        <v>to</v>
      </c>
      <c r="G12" s="28">
        <v>8</v>
      </c>
      <c r="H12" s="37"/>
      <c r="I12" s="26"/>
      <c r="J12" s="25" t="str">
        <f t="shared" si="2"/>
        <v>f</v>
      </c>
      <c r="K12" s="24">
        <v>8</v>
      </c>
      <c r="L12" s="197"/>
      <c r="M12" s="26"/>
      <c r="N12" s="32" t="str">
        <f t="shared" si="3"/>
        <v>m</v>
      </c>
      <c r="O12" s="28">
        <v>8</v>
      </c>
      <c r="P12" s="191"/>
      <c r="Q12" s="66">
        <v>15</v>
      </c>
      <c r="R12" s="39" t="str">
        <f t="shared" si="4"/>
        <v>o</v>
      </c>
      <c r="S12" s="28">
        <v>8</v>
      </c>
      <c r="T12" s="143"/>
      <c r="U12" s="15"/>
      <c r="V12" s="112" t="str">
        <f t="shared" si="5"/>
        <v>l</v>
      </c>
      <c r="W12" s="24">
        <v>8</v>
      </c>
      <c r="X12" s="190"/>
      <c r="Y12" s="12"/>
    </row>
    <row r="13" spans="2:28" ht="15" thickBot="1" x14ac:dyDescent="0.35">
      <c r="B13" s="118" t="str">
        <f t="shared" si="6"/>
        <v>ti</v>
      </c>
      <c r="C13" s="28">
        <f t="shared" si="0"/>
        <v>9</v>
      </c>
      <c r="D13" s="197"/>
      <c r="E13" s="26"/>
      <c r="F13" s="133" t="str">
        <f t="shared" si="1"/>
        <v>f</v>
      </c>
      <c r="G13" s="24">
        <v>9</v>
      </c>
      <c r="H13" s="37"/>
      <c r="I13" s="26"/>
      <c r="J13" s="112" t="str">
        <f t="shared" si="2"/>
        <v>l</v>
      </c>
      <c r="K13" s="24">
        <v>9</v>
      </c>
      <c r="L13" s="197"/>
      <c r="M13" s="26"/>
      <c r="N13" s="32" t="str">
        <f t="shared" si="3"/>
        <v>ti</v>
      </c>
      <c r="O13" s="28">
        <v>9</v>
      </c>
      <c r="P13" s="190"/>
      <c r="Q13" s="26"/>
      <c r="R13" s="112" t="str">
        <f t="shared" si="4"/>
        <v>to</v>
      </c>
      <c r="S13" s="28">
        <v>9</v>
      </c>
      <c r="T13" s="143" t="s">
        <v>56</v>
      </c>
      <c r="U13" s="15"/>
      <c r="V13" s="113" t="str">
        <f t="shared" si="5"/>
        <v>s</v>
      </c>
      <c r="W13" s="69">
        <v>9</v>
      </c>
      <c r="X13" s="192" t="s">
        <v>11</v>
      </c>
      <c r="Y13" s="40"/>
    </row>
    <row r="14" spans="2:28" ht="15" thickBot="1" x14ac:dyDescent="0.35">
      <c r="B14" s="118" t="str">
        <f t="shared" si="6"/>
        <v>o</v>
      </c>
      <c r="C14" s="28">
        <f t="shared" si="0"/>
        <v>10</v>
      </c>
      <c r="D14" s="197"/>
      <c r="E14" s="26"/>
      <c r="F14" s="115" t="str">
        <f t="shared" si="1"/>
        <v>l</v>
      </c>
      <c r="G14" s="24">
        <v>10</v>
      </c>
      <c r="H14" s="37"/>
      <c r="I14" s="26"/>
      <c r="J14" s="113" t="str">
        <f t="shared" si="2"/>
        <v>s</v>
      </c>
      <c r="K14" s="69">
        <v>10</v>
      </c>
      <c r="L14" s="203" t="s">
        <v>11</v>
      </c>
      <c r="M14" s="44"/>
      <c r="N14" s="133" t="str">
        <f t="shared" si="3"/>
        <v>o</v>
      </c>
      <c r="O14" s="24">
        <v>10</v>
      </c>
      <c r="P14" s="190"/>
      <c r="Q14" s="26"/>
      <c r="R14" s="25" t="str">
        <f t="shared" si="4"/>
        <v>f</v>
      </c>
      <c r="S14" s="24">
        <v>10</v>
      </c>
      <c r="T14" s="231"/>
      <c r="U14" s="15"/>
      <c r="V14" s="39" t="str">
        <f t="shared" si="5"/>
        <v>m</v>
      </c>
      <c r="W14" s="28">
        <v>10</v>
      </c>
      <c r="X14" s="17"/>
      <c r="Y14" s="64">
        <v>24</v>
      </c>
    </row>
    <row r="15" spans="2:28" ht="15" thickBot="1" x14ac:dyDescent="0.35">
      <c r="B15" s="118" t="str">
        <f t="shared" si="6"/>
        <v>to</v>
      </c>
      <c r="C15" s="28">
        <f t="shared" si="0"/>
        <v>11</v>
      </c>
      <c r="D15" s="197"/>
      <c r="E15" s="26"/>
      <c r="F15" s="135" t="str">
        <f t="shared" si="1"/>
        <v>s</v>
      </c>
      <c r="G15" s="69">
        <v>11</v>
      </c>
      <c r="H15" s="46" t="s">
        <v>11</v>
      </c>
      <c r="I15" s="44"/>
      <c r="J15" s="39" t="str">
        <f t="shared" si="2"/>
        <v>m</v>
      </c>
      <c r="K15" s="28">
        <v>11</v>
      </c>
      <c r="L15" s="143"/>
      <c r="M15" s="66">
        <v>11</v>
      </c>
      <c r="N15" s="133" t="str">
        <f t="shared" si="3"/>
        <v>to</v>
      </c>
      <c r="O15" s="24">
        <v>11</v>
      </c>
      <c r="P15" s="218"/>
      <c r="Q15" s="26"/>
      <c r="R15" s="112" t="str">
        <f t="shared" si="4"/>
        <v>l</v>
      </c>
      <c r="S15" s="24">
        <v>11</v>
      </c>
      <c r="T15" s="43"/>
      <c r="U15" s="15"/>
      <c r="V15" s="39" t="str">
        <f t="shared" si="5"/>
        <v>ti</v>
      </c>
      <c r="W15" s="28">
        <v>11</v>
      </c>
      <c r="X15" s="14"/>
      <c r="Y15" s="12"/>
    </row>
    <row r="16" spans="2:28" ht="15" thickBot="1" x14ac:dyDescent="0.35">
      <c r="B16" s="110" t="str">
        <f t="shared" si="6"/>
        <v>f</v>
      </c>
      <c r="C16" s="24">
        <f t="shared" si="0"/>
        <v>12</v>
      </c>
      <c r="D16" s="197"/>
      <c r="E16" s="26"/>
      <c r="F16" s="32" t="str">
        <f t="shared" si="1"/>
        <v>m</v>
      </c>
      <c r="G16" s="28">
        <v>12</v>
      </c>
      <c r="H16" s="191"/>
      <c r="I16" s="66">
        <v>7</v>
      </c>
      <c r="J16" s="39" t="str">
        <f t="shared" si="2"/>
        <v>ti</v>
      </c>
      <c r="K16" s="28">
        <v>12</v>
      </c>
      <c r="L16" s="143"/>
      <c r="M16" s="26"/>
      <c r="N16" s="133" t="str">
        <f t="shared" si="3"/>
        <v>f</v>
      </c>
      <c r="O16" s="24">
        <v>12</v>
      </c>
      <c r="P16" s="218"/>
      <c r="Q16" s="26"/>
      <c r="R16" s="113" t="str">
        <f t="shared" si="4"/>
        <v>s</v>
      </c>
      <c r="S16" s="69">
        <v>12</v>
      </c>
      <c r="T16" s="170" t="s">
        <v>11</v>
      </c>
      <c r="U16" s="89"/>
      <c r="V16" s="39" t="str">
        <f t="shared" si="5"/>
        <v>o</v>
      </c>
      <c r="W16" s="28">
        <v>12</v>
      </c>
      <c r="X16" s="14"/>
      <c r="Y16" s="12"/>
    </row>
    <row r="17" spans="2:25" x14ac:dyDescent="0.3">
      <c r="B17" s="114" t="str">
        <f t="shared" si="6"/>
        <v>l</v>
      </c>
      <c r="C17" s="24">
        <f t="shared" si="0"/>
        <v>13</v>
      </c>
      <c r="D17" s="197"/>
      <c r="E17" s="26"/>
      <c r="F17" s="32" t="str">
        <f t="shared" si="1"/>
        <v>ti</v>
      </c>
      <c r="G17" s="28">
        <v>13</v>
      </c>
      <c r="H17" s="190"/>
      <c r="I17" s="26"/>
      <c r="J17" s="39" t="str">
        <f t="shared" si="2"/>
        <v>o</v>
      </c>
      <c r="K17" s="28">
        <v>13</v>
      </c>
      <c r="L17" s="143"/>
      <c r="M17" s="26"/>
      <c r="N17" s="115" t="str">
        <f t="shared" si="3"/>
        <v>l</v>
      </c>
      <c r="O17" s="24">
        <v>13</v>
      </c>
      <c r="P17" s="190"/>
      <c r="Q17" s="26"/>
      <c r="R17" s="39" t="str">
        <f t="shared" si="4"/>
        <v>m</v>
      </c>
      <c r="S17" s="28">
        <v>13</v>
      </c>
      <c r="T17" s="206"/>
      <c r="U17" s="18">
        <v>20</v>
      </c>
      <c r="V17" s="39" t="str">
        <f t="shared" si="5"/>
        <v>to</v>
      </c>
      <c r="W17" s="28">
        <v>13</v>
      </c>
      <c r="X17" s="14" t="s">
        <v>14</v>
      </c>
      <c r="Y17" s="12"/>
    </row>
    <row r="18" spans="2:25" ht="15" thickBot="1" x14ac:dyDescent="0.35">
      <c r="B18" s="134" t="str">
        <f t="shared" si="6"/>
        <v>s</v>
      </c>
      <c r="C18" s="69">
        <f t="shared" si="0"/>
        <v>14</v>
      </c>
      <c r="D18" s="198" t="s">
        <v>11</v>
      </c>
      <c r="E18" s="42"/>
      <c r="F18" s="32" t="str">
        <f t="shared" si="1"/>
        <v>o</v>
      </c>
      <c r="G18" s="28">
        <v>14</v>
      </c>
      <c r="H18" s="190"/>
      <c r="I18" s="26"/>
      <c r="J18" s="39" t="str">
        <f t="shared" si="2"/>
        <v>to</v>
      </c>
      <c r="K18" s="28">
        <v>14</v>
      </c>
      <c r="L18" s="143" t="s">
        <v>14</v>
      </c>
      <c r="M18" s="26"/>
      <c r="N18" s="135" t="str">
        <f t="shared" si="3"/>
        <v>s</v>
      </c>
      <c r="O18" s="69">
        <v>14</v>
      </c>
      <c r="P18" s="192" t="s">
        <v>11</v>
      </c>
      <c r="Q18" s="42"/>
      <c r="R18" s="39" t="str">
        <f t="shared" si="4"/>
        <v>ti</v>
      </c>
      <c r="S18" s="28">
        <v>14</v>
      </c>
      <c r="T18" s="144"/>
      <c r="U18" s="26"/>
      <c r="V18" s="25" t="str">
        <f t="shared" si="5"/>
        <v>f</v>
      </c>
      <c r="W18" s="24">
        <v>14</v>
      </c>
      <c r="X18" s="14"/>
      <c r="Y18" s="12"/>
    </row>
    <row r="19" spans="2:25" x14ac:dyDescent="0.3">
      <c r="B19" s="117" t="str">
        <f t="shared" si="6"/>
        <v>m</v>
      </c>
      <c r="C19" s="16">
        <f t="shared" si="0"/>
        <v>15</v>
      </c>
      <c r="D19" s="142"/>
      <c r="E19" s="18">
        <v>3</v>
      </c>
      <c r="F19" s="32" t="str">
        <f t="shared" si="1"/>
        <v>to</v>
      </c>
      <c r="G19" s="28">
        <v>15</v>
      </c>
      <c r="H19" s="190"/>
      <c r="I19" s="26"/>
      <c r="J19" s="25" t="str">
        <f t="shared" si="2"/>
        <v>f</v>
      </c>
      <c r="K19" s="24">
        <v>15</v>
      </c>
      <c r="L19" s="143" t="s">
        <v>11</v>
      </c>
      <c r="M19" s="26"/>
      <c r="N19" s="32" t="str">
        <f t="shared" si="3"/>
        <v>m</v>
      </c>
      <c r="O19" s="28">
        <v>15</v>
      </c>
      <c r="P19" s="221"/>
      <c r="Q19" s="18">
        <v>16</v>
      </c>
      <c r="R19" s="39" t="str">
        <f t="shared" si="4"/>
        <v>o</v>
      </c>
      <c r="S19" s="28">
        <v>15</v>
      </c>
      <c r="T19" s="14"/>
      <c r="U19" s="26"/>
      <c r="V19" s="112" t="str">
        <f t="shared" si="5"/>
        <v>l</v>
      </c>
      <c r="W19" s="24">
        <v>15</v>
      </c>
      <c r="X19" s="14"/>
      <c r="Y19" s="12"/>
    </row>
    <row r="20" spans="2:25" ht="15" thickBot="1" x14ac:dyDescent="0.35">
      <c r="B20" s="118" t="str">
        <f t="shared" si="6"/>
        <v>ti</v>
      </c>
      <c r="C20" s="28">
        <f t="shared" si="0"/>
        <v>16</v>
      </c>
      <c r="D20" s="143"/>
      <c r="E20" s="26"/>
      <c r="F20" s="133" t="str">
        <f t="shared" si="1"/>
        <v>f</v>
      </c>
      <c r="G20" s="24">
        <v>16</v>
      </c>
      <c r="H20" s="190" t="s">
        <v>11</v>
      </c>
      <c r="I20" s="26"/>
      <c r="J20" s="112" t="str">
        <f t="shared" si="2"/>
        <v>l</v>
      </c>
      <c r="K20" s="24">
        <v>16</v>
      </c>
      <c r="L20" s="48"/>
      <c r="M20" s="26"/>
      <c r="N20" s="32" t="str">
        <f t="shared" si="3"/>
        <v>ti</v>
      </c>
      <c r="O20" s="28">
        <v>16</v>
      </c>
      <c r="P20" s="37"/>
      <c r="Q20" s="26"/>
      <c r="R20" s="39" t="str">
        <f t="shared" si="4"/>
        <v>to</v>
      </c>
      <c r="S20" s="28">
        <v>16</v>
      </c>
      <c r="T20" s="14"/>
      <c r="U20" s="26"/>
      <c r="V20" s="113" t="str">
        <f t="shared" si="5"/>
        <v>s</v>
      </c>
      <c r="W20" s="69">
        <v>16</v>
      </c>
      <c r="X20" s="31" t="s">
        <v>11</v>
      </c>
      <c r="Y20" s="60"/>
    </row>
    <row r="21" spans="2:25" ht="15" thickBot="1" x14ac:dyDescent="0.35">
      <c r="B21" s="118" t="str">
        <f t="shared" si="6"/>
        <v>o</v>
      </c>
      <c r="C21" s="28">
        <f t="shared" si="0"/>
        <v>17</v>
      </c>
      <c r="D21" s="143"/>
      <c r="E21" s="26"/>
      <c r="F21" s="115" t="str">
        <f t="shared" si="1"/>
        <v>l</v>
      </c>
      <c r="G21" s="24">
        <v>17</v>
      </c>
      <c r="H21" s="48"/>
      <c r="I21" s="26"/>
      <c r="J21" s="113" t="str">
        <f t="shared" si="2"/>
        <v>s</v>
      </c>
      <c r="K21" s="69">
        <v>17</v>
      </c>
      <c r="L21" s="119"/>
      <c r="M21" s="42"/>
      <c r="N21" s="133" t="str">
        <f t="shared" si="3"/>
        <v>o</v>
      </c>
      <c r="O21" s="24">
        <v>17</v>
      </c>
      <c r="P21" s="37"/>
      <c r="Q21" s="26"/>
      <c r="R21" s="25" t="str">
        <f t="shared" si="4"/>
        <v>f</v>
      </c>
      <c r="S21" s="24">
        <v>17</v>
      </c>
      <c r="T21" s="228" t="s">
        <v>11</v>
      </c>
      <c r="U21" s="26"/>
      <c r="V21" s="39" t="str">
        <f t="shared" si="5"/>
        <v>m</v>
      </c>
      <c r="W21" s="28">
        <v>17</v>
      </c>
      <c r="X21" s="201"/>
      <c r="Y21" s="23">
        <v>25</v>
      </c>
    </row>
    <row r="22" spans="2:25" ht="15" thickBot="1" x14ac:dyDescent="0.35">
      <c r="B22" s="118" t="str">
        <f t="shared" si="6"/>
        <v>to</v>
      </c>
      <c r="C22" s="28">
        <f t="shared" si="0"/>
        <v>18</v>
      </c>
      <c r="D22" s="143"/>
      <c r="E22" s="26"/>
      <c r="F22" s="135" t="str">
        <f t="shared" si="1"/>
        <v>s</v>
      </c>
      <c r="G22" s="69">
        <v>18</v>
      </c>
      <c r="H22" s="119"/>
      <c r="I22" s="42"/>
      <c r="J22" s="39" t="str">
        <f t="shared" si="2"/>
        <v>m</v>
      </c>
      <c r="K22" s="28">
        <v>18</v>
      </c>
      <c r="L22" s="22"/>
      <c r="M22" s="18">
        <v>12</v>
      </c>
      <c r="N22" s="133" t="str">
        <f t="shared" si="3"/>
        <v>to</v>
      </c>
      <c r="O22" s="24">
        <v>18</v>
      </c>
      <c r="P22" s="37"/>
      <c r="Q22" s="26"/>
      <c r="R22" s="112" t="str">
        <f t="shared" si="4"/>
        <v>l</v>
      </c>
      <c r="S22" s="24">
        <v>18</v>
      </c>
      <c r="T22" s="48"/>
      <c r="U22" s="26"/>
      <c r="V22" s="39" t="str">
        <f t="shared" si="5"/>
        <v>ti</v>
      </c>
      <c r="W22" s="28">
        <v>18</v>
      </c>
      <c r="X22" s="198"/>
      <c r="Y22" s="12"/>
    </row>
    <row r="23" spans="2:25" ht="15" thickBot="1" x14ac:dyDescent="0.35">
      <c r="B23" s="110" t="str">
        <f t="shared" si="6"/>
        <v>f</v>
      </c>
      <c r="C23" s="24">
        <f t="shared" si="0"/>
        <v>19</v>
      </c>
      <c r="D23" s="143" t="s">
        <v>11</v>
      </c>
      <c r="E23" s="26"/>
      <c r="F23" s="32" t="str">
        <f t="shared" si="1"/>
        <v>m</v>
      </c>
      <c r="G23" s="28">
        <v>19</v>
      </c>
      <c r="H23" s="22"/>
      <c r="I23" s="18">
        <v>8</v>
      </c>
      <c r="J23" s="39" t="str">
        <f t="shared" si="2"/>
        <v>ti</v>
      </c>
      <c r="K23" s="28">
        <v>19</v>
      </c>
      <c r="L23" s="37"/>
      <c r="M23" s="26"/>
      <c r="N23" s="133" t="str">
        <f t="shared" si="3"/>
        <v>f</v>
      </c>
      <c r="O23" s="24">
        <v>19</v>
      </c>
      <c r="P23" s="37" t="s">
        <v>11</v>
      </c>
      <c r="Q23" s="26"/>
      <c r="R23" s="113" t="str">
        <f t="shared" si="4"/>
        <v>s</v>
      </c>
      <c r="S23" s="69">
        <v>19</v>
      </c>
      <c r="T23" s="49"/>
      <c r="U23" s="44"/>
      <c r="V23" s="39" t="str">
        <f t="shared" si="5"/>
        <v>o</v>
      </c>
      <c r="W23" s="28">
        <v>19</v>
      </c>
      <c r="X23" s="197"/>
      <c r="Y23" s="12"/>
    </row>
    <row r="24" spans="2:25" x14ac:dyDescent="0.3">
      <c r="B24" s="114" t="str">
        <f t="shared" si="6"/>
        <v>l</v>
      </c>
      <c r="C24" s="24">
        <f t="shared" si="0"/>
        <v>20</v>
      </c>
      <c r="D24" s="48"/>
      <c r="E24" s="136"/>
      <c r="F24" s="32" t="str">
        <f t="shared" si="1"/>
        <v>ti</v>
      </c>
      <c r="G24" s="28">
        <v>20</v>
      </c>
      <c r="H24" s="37"/>
      <c r="I24" s="26"/>
      <c r="J24" s="39" t="str">
        <f t="shared" si="2"/>
        <v>o</v>
      </c>
      <c r="K24" s="28">
        <v>20</v>
      </c>
      <c r="L24" s="37"/>
      <c r="M24" s="26"/>
      <c r="N24" s="115" t="str">
        <f t="shared" si="3"/>
        <v>l</v>
      </c>
      <c r="O24" s="24">
        <v>20</v>
      </c>
      <c r="P24" s="48"/>
      <c r="Q24" s="26"/>
      <c r="R24" s="35" t="str">
        <f t="shared" si="4"/>
        <v>m</v>
      </c>
      <c r="S24" s="28">
        <v>20</v>
      </c>
      <c r="T24" s="63" t="s">
        <v>39</v>
      </c>
      <c r="U24" s="62">
        <v>21</v>
      </c>
      <c r="V24" s="39" t="str">
        <f t="shared" si="5"/>
        <v>to</v>
      </c>
      <c r="W24" s="28">
        <v>20</v>
      </c>
      <c r="X24" s="197"/>
      <c r="Y24" s="12"/>
    </row>
    <row r="25" spans="2:25" ht="15" thickBot="1" x14ac:dyDescent="0.35">
      <c r="B25" s="134" t="str">
        <f t="shared" si="6"/>
        <v>s</v>
      </c>
      <c r="C25" s="69">
        <f t="shared" si="0"/>
        <v>21</v>
      </c>
      <c r="D25" s="215"/>
      <c r="E25" s="44"/>
      <c r="F25" s="32" t="str">
        <f t="shared" si="1"/>
        <v>o</v>
      </c>
      <c r="G25" s="28">
        <v>21</v>
      </c>
      <c r="H25" s="37"/>
      <c r="I25" s="26"/>
      <c r="J25" s="39" t="str">
        <f t="shared" si="2"/>
        <v>to</v>
      </c>
      <c r="K25" s="28">
        <v>21</v>
      </c>
      <c r="L25" s="37"/>
      <c r="M25" s="26"/>
      <c r="N25" s="135" t="str">
        <f t="shared" si="3"/>
        <v>s</v>
      </c>
      <c r="O25" s="69">
        <v>21</v>
      </c>
      <c r="P25" s="49"/>
      <c r="Q25" s="44"/>
      <c r="R25" s="39" t="str">
        <f t="shared" si="4"/>
        <v>ti</v>
      </c>
      <c r="S25" s="28">
        <v>21</v>
      </c>
      <c r="T25" s="37"/>
      <c r="U25" s="15"/>
      <c r="V25" s="25" t="str">
        <f t="shared" si="5"/>
        <v>f</v>
      </c>
      <c r="W25" s="24">
        <v>21</v>
      </c>
      <c r="X25" s="197" t="s">
        <v>11</v>
      </c>
      <c r="Y25" s="12"/>
    </row>
    <row r="26" spans="2:25" x14ac:dyDescent="0.3">
      <c r="B26" s="117" t="str">
        <f t="shared" si="6"/>
        <v>m</v>
      </c>
      <c r="C26" s="16">
        <f t="shared" si="0"/>
        <v>22</v>
      </c>
      <c r="D26" s="59"/>
      <c r="E26" s="66">
        <v>4</v>
      </c>
      <c r="F26" s="32" t="str">
        <f t="shared" si="1"/>
        <v>to</v>
      </c>
      <c r="G26" s="28">
        <v>22</v>
      </c>
      <c r="H26" s="37"/>
      <c r="I26" s="26"/>
      <c r="J26" s="25" t="str">
        <f t="shared" si="2"/>
        <v>f</v>
      </c>
      <c r="K26" s="24">
        <v>22</v>
      </c>
      <c r="L26" s="37" t="s">
        <v>11</v>
      </c>
      <c r="M26" s="26"/>
      <c r="N26" s="32" t="str">
        <f t="shared" si="3"/>
        <v>m</v>
      </c>
      <c r="O26" s="28">
        <v>22</v>
      </c>
      <c r="P26" s="196"/>
      <c r="Q26" s="66">
        <v>17</v>
      </c>
      <c r="R26" s="39" t="str">
        <f t="shared" si="4"/>
        <v>o</v>
      </c>
      <c r="S26" s="28">
        <v>22</v>
      </c>
      <c r="T26" s="37"/>
      <c r="U26" s="15"/>
      <c r="V26" s="112" t="str">
        <f t="shared" si="5"/>
        <v>l</v>
      </c>
      <c r="W26" s="24">
        <v>22</v>
      </c>
      <c r="X26" s="48"/>
      <c r="Y26" s="12"/>
    </row>
    <row r="27" spans="2:25" ht="15" thickBot="1" x14ac:dyDescent="0.35">
      <c r="B27" s="118" t="str">
        <f t="shared" si="6"/>
        <v>ti</v>
      </c>
      <c r="C27" s="28">
        <f t="shared" si="0"/>
        <v>23</v>
      </c>
      <c r="D27" s="14"/>
      <c r="E27" s="26"/>
      <c r="F27" s="133" t="str">
        <f t="shared" si="1"/>
        <v>f</v>
      </c>
      <c r="G27" s="24">
        <v>23</v>
      </c>
      <c r="H27" s="37" t="s">
        <v>11</v>
      </c>
      <c r="I27" s="26"/>
      <c r="J27" s="112" t="str">
        <f t="shared" si="2"/>
        <v>l</v>
      </c>
      <c r="K27" s="24">
        <v>23</v>
      </c>
      <c r="L27" s="56"/>
      <c r="M27" s="26"/>
      <c r="N27" s="39" t="str">
        <f t="shared" si="3"/>
        <v>ti</v>
      </c>
      <c r="O27" s="28">
        <v>23</v>
      </c>
      <c r="P27" s="197"/>
      <c r="R27" s="39" t="str">
        <f t="shared" si="4"/>
        <v>to</v>
      </c>
      <c r="S27" s="28">
        <v>23</v>
      </c>
      <c r="T27" s="50"/>
      <c r="U27" s="15"/>
      <c r="V27" s="113" t="str">
        <f t="shared" si="5"/>
        <v>s</v>
      </c>
      <c r="W27" s="69">
        <v>23</v>
      </c>
      <c r="X27" s="49"/>
      <c r="Y27" s="40"/>
    </row>
    <row r="28" spans="2:25" ht="15" thickBot="1" x14ac:dyDescent="0.35">
      <c r="B28" s="118" t="str">
        <f t="shared" si="6"/>
        <v>o</v>
      </c>
      <c r="C28" s="28">
        <f t="shared" si="0"/>
        <v>24</v>
      </c>
      <c r="D28" s="14"/>
      <c r="E28" s="26"/>
      <c r="F28" s="115" t="str">
        <f t="shared" si="1"/>
        <v>l</v>
      </c>
      <c r="G28" s="24">
        <v>24</v>
      </c>
      <c r="H28" s="56"/>
      <c r="I28" s="26"/>
      <c r="J28" s="113" t="str">
        <f t="shared" si="2"/>
        <v>s</v>
      </c>
      <c r="K28" s="69">
        <v>24</v>
      </c>
      <c r="L28" s="53"/>
      <c r="M28" s="44"/>
      <c r="N28" s="25" t="str">
        <f t="shared" si="3"/>
        <v>o</v>
      </c>
      <c r="O28" s="24">
        <v>24</v>
      </c>
      <c r="P28" s="197"/>
      <c r="Q28" s="26"/>
      <c r="R28" s="25" t="str">
        <f t="shared" si="4"/>
        <v>f</v>
      </c>
      <c r="S28" s="24">
        <v>24</v>
      </c>
      <c r="T28" s="37" t="s">
        <v>11</v>
      </c>
      <c r="U28" s="15"/>
      <c r="V28" s="39" t="str">
        <f t="shared" si="5"/>
        <v>m</v>
      </c>
      <c r="W28" s="28">
        <v>24</v>
      </c>
      <c r="X28" s="17"/>
      <c r="Y28" s="64">
        <v>26</v>
      </c>
    </row>
    <row r="29" spans="2:25" ht="15" thickBot="1" x14ac:dyDescent="0.35">
      <c r="B29" s="118" t="str">
        <f t="shared" si="6"/>
        <v>to</v>
      </c>
      <c r="C29" s="28">
        <f t="shared" si="0"/>
        <v>25</v>
      </c>
      <c r="D29" s="14"/>
      <c r="E29" s="26"/>
      <c r="F29" s="135" t="str">
        <f t="shared" si="1"/>
        <v>s</v>
      </c>
      <c r="G29" s="69">
        <v>25</v>
      </c>
      <c r="H29" s="53"/>
      <c r="I29" s="44"/>
      <c r="J29" s="32" t="str">
        <f t="shared" si="2"/>
        <v>m</v>
      </c>
      <c r="K29" s="28">
        <v>25</v>
      </c>
      <c r="L29" s="59"/>
      <c r="M29" s="18">
        <v>13</v>
      </c>
      <c r="N29" s="25" t="str">
        <f t="shared" si="3"/>
        <v>to</v>
      </c>
      <c r="O29" s="24">
        <v>25</v>
      </c>
      <c r="P29" s="197"/>
      <c r="Q29" s="26"/>
      <c r="R29" s="112" t="str">
        <f t="shared" si="4"/>
        <v>l</v>
      </c>
      <c r="S29" s="24">
        <v>25</v>
      </c>
      <c r="T29" s="159"/>
      <c r="U29" s="15"/>
      <c r="V29" s="39" t="str">
        <f t="shared" si="5"/>
        <v>ti</v>
      </c>
      <c r="W29" s="28">
        <v>25</v>
      </c>
      <c r="X29" s="14"/>
      <c r="Y29" s="64"/>
    </row>
    <row r="30" spans="2:25" ht="15" thickBot="1" x14ac:dyDescent="0.35">
      <c r="B30" s="110" t="str">
        <f t="shared" si="6"/>
        <v>f</v>
      </c>
      <c r="C30" s="24">
        <f t="shared" si="0"/>
        <v>26</v>
      </c>
      <c r="D30" s="14" t="s">
        <v>11</v>
      </c>
      <c r="E30" s="26"/>
      <c r="F30" s="32" t="str">
        <f t="shared" si="1"/>
        <v>m</v>
      </c>
      <c r="G30" s="28">
        <v>26</v>
      </c>
      <c r="H30" s="59"/>
      <c r="I30" s="18">
        <v>9</v>
      </c>
      <c r="J30" s="32" t="str">
        <f t="shared" si="2"/>
        <v>ti</v>
      </c>
      <c r="K30" s="28">
        <v>26</v>
      </c>
      <c r="L30" s="14"/>
      <c r="M30" s="26"/>
      <c r="N30" s="133" t="str">
        <f t="shared" si="3"/>
        <v>f</v>
      </c>
      <c r="O30" s="24">
        <v>26</v>
      </c>
      <c r="P30" s="197" t="s">
        <v>11</v>
      </c>
      <c r="Q30" s="26"/>
      <c r="R30" s="113" t="str">
        <f t="shared" si="4"/>
        <v>s</v>
      </c>
      <c r="S30" s="69">
        <v>26</v>
      </c>
      <c r="T30" s="210"/>
      <c r="U30" s="44"/>
      <c r="V30" s="39" t="str">
        <f t="shared" si="5"/>
        <v>o</v>
      </c>
      <c r="W30" s="28">
        <v>26</v>
      </c>
      <c r="X30" s="14"/>
      <c r="Y30" s="9"/>
    </row>
    <row r="31" spans="2:25" x14ac:dyDescent="0.3">
      <c r="B31" s="114" t="str">
        <f t="shared" si="6"/>
        <v>l</v>
      </c>
      <c r="C31" s="24">
        <f t="shared" si="0"/>
        <v>27</v>
      </c>
      <c r="D31" s="56"/>
      <c r="E31" s="26"/>
      <c r="F31" s="32" t="str">
        <f t="shared" si="1"/>
        <v>ti</v>
      </c>
      <c r="G31" s="28">
        <v>27</v>
      </c>
      <c r="H31" s="14"/>
      <c r="I31" s="26"/>
      <c r="J31" s="39" t="str">
        <f t="shared" si="2"/>
        <v>o</v>
      </c>
      <c r="K31" s="28">
        <v>27</v>
      </c>
      <c r="L31" s="14"/>
      <c r="M31" s="26"/>
      <c r="N31" s="115" t="str">
        <f t="shared" si="3"/>
        <v>l</v>
      </c>
      <c r="O31" s="24">
        <v>27</v>
      </c>
      <c r="P31" s="56"/>
      <c r="Q31" s="26"/>
      <c r="R31" s="39" t="str">
        <f t="shared" si="4"/>
        <v>m</v>
      </c>
      <c r="S31" s="28">
        <v>27</v>
      </c>
      <c r="T31" s="211"/>
      <c r="U31" s="15">
        <v>22</v>
      </c>
      <c r="V31" s="39" t="str">
        <f t="shared" si="5"/>
        <v>to</v>
      </c>
      <c r="W31" s="28">
        <v>27</v>
      </c>
      <c r="X31" s="14"/>
      <c r="Y31" s="12"/>
    </row>
    <row r="32" spans="2:25" ht="15" thickBot="1" x14ac:dyDescent="0.35">
      <c r="B32" s="134" t="str">
        <f t="shared" si="6"/>
        <v>s</v>
      </c>
      <c r="C32" s="69">
        <f t="shared" si="0"/>
        <v>28</v>
      </c>
      <c r="D32" s="53"/>
      <c r="E32" s="44"/>
      <c r="F32" s="32" t="str">
        <f t="shared" si="1"/>
        <v>o</v>
      </c>
      <c r="G32" s="28">
        <v>28</v>
      </c>
      <c r="H32" s="14"/>
      <c r="I32" s="26"/>
      <c r="J32" s="112" t="str">
        <f t="shared" si="2"/>
        <v>to</v>
      </c>
      <c r="K32" s="28">
        <v>28</v>
      </c>
      <c r="L32" s="14" t="s">
        <v>13</v>
      </c>
      <c r="M32" s="26"/>
      <c r="N32" s="135" t="str">
        <f t="shared" si="3"/>
        <v>s</v>
      </c>
      <c r="O32" s="69">
        <v>28</v>
      </c>
      <c r="P32" s="53"/>
      <c r="Q32" s="44"/>
      <c r="R32" s="39" t="str">
        <f t="shared" si="4"/>
        <v>ti</v>
      </c>
      <c r="S32" s="28">
        <v>28</v>
      </c>
      <c r="T32" s="14"/>
      <c r="U32" s="15"/>
      <c r="V32" s="25" t="str">
        <f t="shared" si="5"/>
        <v>f</v>
      </c>
      <c r="W32" s="24">
        <v>28</v>
      </c>
      <c r="X32" s="14" t="s">
        <v>11</v>
      </c>
      <c r="Y32" s="12"/>
    </row>
    <row r="33" spans="2:29" x14ac:dyDescent="0.3">
      <c r="B33" s="118" t="str">
        <f t="shared" si="6"/>
        <v>m</v>
      </c>
      <c r="C33" s="28">
        <f t="shared" si="0"/>
        <v>29</v>
      </c>
      <c r="D33" s="196"/>
      <c r="E33" s="66">
        <v>5</v>
      </c>
      <c r="F33" s="32" t="str">
        <f t="shared" si="1"/>
        <v>to</v>
      </c>
      <c r="G33" s="28">
        <v>29</v>
      </c>
      <c r="H33" s="14"/>
      <c r="I33" s="26"/>
      <c r="J33" s="112" t="str">
        <f t="shared" si="2"/>
        <v>f</v>
      </c>
      <c r="K33" s="28">
        <v>29</v>
      </c>
      <c r="L33" s="14" t="s">
        <v>76</v>
      </c>
      <c r="M33" s="26"/>
      <c r="N33" s="32" t="str">
        <f t="shared" si="3"/>
        <v>m</v>
      </c>
      <c r="O33" s="28">
        <v>29</v>
      </c>
      <c r="P33" s="81"/>
      <c r="Q33" s="26">
        <v>18</v>
      </c>
      <c r="R33" s="39" t="str">
        <f t="shared" si="4"/>
        <v>o</v>
      </c>
      <c r="S33" s="28">
        <v>29</v>
      </c>
      <c r="T33" s="14"/>
      <c r="U33" s="26"/>
      <c r="V33" s="112" t="str">
        <f t="shared" si="5"/>
        <v>l</v>
      </c>
      <c r="W33" s="24">
        <v>29</v>
      </c>
      <c r="X33" s="56"/>
      <c r="Y33" s="12"/>
    </row>
    <row r="34" spans="2:29" ht="15" thickBot="1" x14ac:dyDescent="0.35">
      <c r="B34" s="118" t="str">
        <f t="shared" si="6"/>
        <v>ti</v>
      </c>
      <c r="C34" s="28">
        <f t="shared" si="0"/>
        <v>30</v>
      </c>
      <c r="D34" s="197"/>
      <c r="E34" s="26"/>
      <c r="F34" s="25"/>
      <c r="G34" s="24" t="s">
        <v>46</v>
      </c>
      <c r="H34" s="24"/>
      <c r="I34" s="26"/>
      <c r="J34" s="256" t="str">
        <f t="shared" si="2"/>
        <v>l</v>
      </c>
      <c r="K34" s="252">
        <v>30</v>
      </c>
      <c r="L34" s="253"/>
      <c r="M34" s="254"/>
      <c r="N34" s="25" t="str">
        <f t="shared" si="3"/>
        <v>ti</v>
      </c>
      <c r="O34" s="24">
        <v>30</v>
      </c>
      <c r="P34" s="14"/>
      <c r="Q34" s="26"/>
      <c r="R34" s="32" t="str">
        <f t="shared" si="4"/>
        <v>to</v>
      </c>
      <c r="S34" s="28">
        <v>30</v>
      </c>
      <c r="T34" s="14"/>
      <c r="U34" s="26"/>
      <c r="V34" s="135" t="str">
        <f t="shared" si="5"/>
        <v>s</v>
      </c>
      <c r="W34" s="69">
        <v>30</v>
      </c>
      <c r="X34" s="53"/>
      <c r="Y34" s="40"/>
    </row>
    <row r="35" spans="2:29" ht="15" thickBot="1" x14ac:dyDescent="0.35">
      <c r="B35" s="70" t="str">
        <f t="shared" si="6"/>
        <v>o</v>
      </c>
      <c r="C35" s="71">
        <f t="shared" si="0"/>
        <v>31</v>
      </c>
      <c r="D35" s="209"/>
      <c r="E35" s="139"/>
      <c r="F35" s="99"/>
      <c r="G35" s="75" t="s">
        <v>46</v>
      </c>
      <c r="H35" s="75"/>
      <c r="I35" s="77"/>
      <c r="J35" s="261" t="str">
        <f t="shared" si="2"/>
        <v>s</v>
      </c>
      <c r="K35" s="71">
        <v>31</v>
      </c>
      <c r="L35" s="72" t="s">
        <v>11</v>
      </c>
      <c r="M35" s="79"/>
      <c r="N35" s="80"/>
      <c r="O35" s="71"/>
      <c r="P35" s="71"/>
      <c r="Q35" s="139"/>
      <c r="R35" s="74" t="str">
        <f t="shared" si="4"/>
        <v>f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6" spans="2:29" ht="15" thickTop="1" x14ac:dyDescent="0.3"/>
    <row r="37" spans="2:29" ht="26.4" thickBot="1" x14ac:dyDescent="0.55000000000000004">
      <c r="D37" s="3" t="s">
        <v>17</v>
      </c>
      <c r="H37" s="1" t="s">
        <v>98</v>
      </c>
      <c r="X37" s="2">
        <f>X2</f>
        <v>45319</v>
      </c>
      <c r="AB37" s="4" t="s">
        <v>1</v>
      </c>
    </row>
    <row r="38" spans="2:29" ht="15.6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97</v>
      </c>
      <c r="AA38" s="479"/>
      <c r="AB38" s="479"/>
      <c r="AC38" s="480"/>
    </row>
    <row r="39" spans="2:29" ht="15.6" thickTop="1" thickBot="1" x14ac:dyDescent="0.35">
      <c r="B39" s="258"/>
      <c r="C39" s="259">
        <v>31</v>
      </c>
      <c r="D39" s="259"/>
      <c r="E39" s="259"/>
      <c r="F39" s="259"/>
      <c r="G39" s="259">
        <v>31</v>
      </c>
      <c r="H39" s="259"/>
      <c r="I39" s="259"/>
      <c r="J39" s="259"/>
      <c r="K39" s="259">
        <v>30</v>
      </c>
      <c r="L39" s="259"/>
      <c r="M39" s="259"/>
      <c r="N39" s="259"/>
      <c r="O39" s="259">
        <v>31</v>
      </c>
      <c r="P39" s="259"/>
      <c r="Q39" s="259"/>
      <c r="R39" s="259"/>
      <c r="S39" s="259">
        <v>30</v>
      </c>
      <c r="T39" s="259"/>
      <c r="U39" s="259"/>
      <c r="V39" s="259"/>
      <c r="W39" s="259">
        <v>31</v>
      </c>
      <c r="X39" s="259"/>
      <c r="Y39" s="259"/>
      <c r="Z39" s="259"/>
      <c r="AA39" s="259">
        <v>31</v>
      </c>
      <c r="AB39" s="259"/>
      <c r="AC39" s="260"/>
    </row>
    <row r="40" spans="2:29" ht="15" thickBot="1" x14ac:dyDescent="0.35">
      <c r="B40" s="118" t="str">
        <f>IF(V34="s","m",IF(V34="m","ti",IF(V34="ti","o",IF(V34="o","to",IF(V34="to","f",IF(V34="f","l",IF(V34="l","s",IF(V34="s","m",))))))))</f>
        <v>m</v>
      </c>
      <c r="C40" s="28">
        <v>1</v>
      </c>
      <c r="D40" s="59"/>
      <c r="E40" s="66">
        <v>27</v>
      </c>
      <c r="F40" s="32" t="str">
        <f>IF(B70="s","m",IF(B70="m","ti",IF(B70="ti","o",IF(B70="o","to",IF(B70="to","f",IF(B70="f","l",IF(B70="l","s",IF(B70="s","m",))))))))</f>
        <v>to</v>
      </c>
      <c r="G40" s="28">
        <v>1</v>
      </c>
      <c r="H40" s="59"/>
      <c r="I40" s="62"/>
      <c r="J40" s="255" t="str">
        <f>IF(F70="s","m",IF(F70="m","ti",IF(F70="ti","o",IF(F70="o","to",IF(F70="to","f",IF(F70="f","l",IF(F70="l","s",IF(F70="s","m",))))))))</f>
        <v>s</v>
      </c>
      <c r="K40" s="132">
        <v>1</v>
      </c>
      <c r="L40" s="243" t="s">
        <v>10</v>
      </c>
      <c r="M40" s="84">
        <v>36</v>
      </c>
      <c r="N40" s="39" t="str">
        <f>IF(J69="s","m",IF(J69="m","ti",IF(J69="ti","o",IF(J69="o","to",IF(J69="to","f",IF(J69="f","l",IF(J69="l","s",IF(J69="s","m",))))))))</f>
        <v>ti</v>
      </c>
      <c r="O40" s="28">
        <v>1</v>
      </c>
      <c r="P40" s="59"/>
      <c r="Q40" s="66">
        <v>40</v>
      </c>
      <c r="R40" s="32" t="str">
        <f>IF(N70="s","m",IF(N70="m","ti",IF(N70="ti","o",IF(N70="o","to",IF(N70="to","f",IF(N70="f","l",IF(N70="l","s",IF(N70="s","m",))))))))</f>
        <v>f</v>
      </c>
      <c r="S40" s="28">
        <v>1</v>
      </c>
      <c r="T40" s="59"/>
      <c r="U40" s="62"/>
      <c r="V40" s="255" t="str">
        <f>IF(R69="s","m",IF(R69="m","ti",IF(R69="ti","o",IF(R69="o","to",IF(R69="to","f",IF(R69="f","l",IF(R69="l","s",IF(R69="s","m",))))))))</f>
        <v>s</v>
      </c>
      <c r="W40" s="132">
        <v>1</v>
      </c>
      <c r="X40" s="244" t="s">
        <v>10</v>
      </c>
      <c r="Y40" s="84"/>
      <c r="Z40" s="39" t="str">
        <f>IF(V70="s","m",IF(V70="m","ti",IF(V70="ti","o",IF(V70="o","to",IF(V70="to","f",IF(V70="f","l",IF(V70="l","s",IF(V70="s","m",))))))))</f>
        <v>o</v>
      </c>
      <c r="AA40" s="28">
        <v>1</v>
      </c>
      <c r="AB40" s="223" t="s">
        <v>9</v>
      </c>
      <c r="AC40" s="64"/>
    </row>
    <row r="41" spans="2:29" x14ac:dyDescent="0.3">
      <c r="B41" s="110" t="str">
        <f>IF(B40="s","m",IF(B40="m","ti",IF(B40="ti","o",IF(B40="o","to",IF(B40="to","f",IF(B40="f","l",IF(B40="l","s",IF(B40="s","m",))))))))</f>
        <v>ti</v>
      </c>
      <c r="C41" s="24">
        <f t="shared" ref="C41:C70" si="7">IF(C40&gt;=C$39,"",C40+1)</f>
        <v>2</v>
      </c>
      <c r="D41" s="14"/>
      <c r="E41" s="26"/>
      <c r="F41" s="133" t="str">
        <f>IF(F40="s","m",IF(F40="m","ti",IF(F40="ti","o",IF(F40="o","to",IF(F40="to","f",IF(F40="f","l",IF(F40="l","s",IF(F40="s","m",))))))))</f>
        <v>f</v>
      </c>
      <c r="G41" s="24">
        <f t="shared" ref="G41:G70" si="8">IF(G40&gt;=G$39,"",G40+1)</f>
        <v>2</v>
      </c>
      <c r="H41" s="14"/>
      <c r="I41" s="26"/>
      <c r="J41" s="39" t="str">
        <f>IF(J40="s","m",IF(J40="m","ti",IF(J40="ti","o",IF(J40="o","to",IF(J40="to","f",IF(J40="f","l",IF(J40="l","s",IF(J40="s","m",))))))))</f>
        <v>m</v>
      </c>
      <c r="K41" s="28">
        <f t="shared" ref="K41:K70" si="9">IF(K40&gt;=K$39,"",K40+1)</f>
        <v>2</v>
      </c>
      <c r="L41" s="59"/>
      <c r="M41" s="66"/>
      <c r="N41" s="39" t="str">
        <f>IF(N40="s","m",IF(N40="m","ti",IF(N40="ti","o",IF(N40="o","to",IF(N40="to","f",IF(N40="f","l",IF(N40="l","s",IF(N40="s","m",))))))))</f>
        <v>o</v>
      </c>
      <c r="O41" s="28">
        <f t="shared" ref="O41:O70" si="10">IF(O40&gt;=O$39,"",O40+1)</f>
        <v>2</v>
      </c>
      <c r="P41" s="14"/>
      <c r="Q41" s="26"/>
      <c r="R41" s="112" t="str">
        <f>IF(R40="s","m",IF(R40="m","ti",IF(R40="ti","o",IF(R40="o","to",IF(R40="to","f",IF(R40="f","l",IF(R40="l","s",IF(R40="s","m",))))))))</f>
        <v>l</v>
      </c>
      <c r="S41" s="24">
        <f t="shared" ref="S41:S70" si="11">IF(S40&gt;=S$39,"",S40+1)</f>
        <v>2</v>
      </c>
      <c r="T41" s="14"/>
      <c r="U41" s="15"/>
      <c r="V41" s="39" t="str">
        <f>IF(V40="s","m",IF(V40="m","ti",IF(V40="ti","o",IF(V40="o","to",IF(V40="to","f",IF(V40="f","l",IF(V40="l","s",IF(V40="s","m",))))))))</f>
        <v>m</v>
      </c>
      <c r="W41" s="28">
        <f t="shared" ref="W41:W70" si="12">IF(W40&gt;=W$39,"",W40+1)</f>
        <v>2</v>
      </c>
      <c r="X41" s="22"/>
      <c r="Y41" s="18">
        <v>49</v>
      </c>
      <c r="Z41" s="39" t="str">
        <f>IF(Z40="s","m",IF(Z40="m","ti",IF(Z40="ti","o",IF(Z40="o","to",IF(Z40="to","f",IF(Z40="f","l",IF(Z40="l","s",IF(Z40="s","m",))))))))</f>
        <v>to</v>
      </c>
      <c r="AA41" s="28">
        <f t="shared" ref="AA41:AA70" si="13">IF(AA40&gt;=AA$39,"",AA40+1)</f>
        <v>2</v>
      </c>
      <c r="AB41" s="37"/>
      <c r="AC41" s="12"/>
    </row>
    <row r="42" spans="2:29" ht="15" thickBot="1" x14ac:dyDescent="0.35">
      <c r="B42" s="118" t="str">
        <f t="shared" ref="B42:B70" si="14">IF(B41="s","m",IF(B41="m","ti",IF(B41="ti","o",IF(B41="o","to",IF(B41="to","f",IF(B41="f","l",IF(B41="l","s",IF(B41="s","m",))))))))</f>
        <v>o</v>
      </c>
      <c r="C42" s="28">
        <f t="shared" si="7"/>
        <v>3</v>
      </c>
      <c r="D42" s="14"/>
      <c r="E42" s="26"/>
      <c r="F42" s="115" t="str">
        <f t="shared" ref="F42:F70" si="15">IF(F41="s","m",IF(F41="m","ti",IF(F41="ti","o",IF(F41="o","to",IF(F41="to","f",IF(F41="f","l",IF(F41="l","s",IF(F41="s","m",))))))))</f>
        <v>l</v>
      </c>
      <c r="G42" s="24">
        <f t="shared" si="8"/>
        <v>3</v>
      </c>
      <c r="H42" s="14"/>
      <c r="I42" s="26"/>
      <c r="J42" s="39" t="str">
        <f t="shared" ref="J42:J69" si="16">IF(J41="s","m",IF(J41="m","ti",IF(J41="ti","o",IF(J41="o","to",IF(J41="to","f",IF(J41="f","l",IF(J41="l","s",IF(J41="s","m",))))))))</f>
        <v>ti</v>
      </c>
      <c r="K42" s="28">
        <f t="shared" si="9"/>
        <v>3</v>
      </c>
      <c r="L42" s="14"/>
      <c r="M42" s="26"/>
      <c r="N42" s="39" t="str">
        <f t="shared" ref="N42:N70" si="17">IF(N41="s","m",IF(N41="m","ti",IF(N41="ti","o",IF(N41="o","to",IF(N41="to","f",IF(N41="f","l",IF(N41="l","s",IF(N41="s","m",))))))))</f>
        <v>to</v>
      </c>
      <c r="O42" s="28">
        <f t="shared" si="10"/>
        <v>3</v>
      </c>
      <c r="P42" s="14"/>
      <c r="Q42" s="26"/>
      <c r="R42" s="113" t="str">
        <f t="shared" ref="R42:R69" si="18">IF(R41="s","m",IF(R41="m","ti",IF(R41="ti","o",IF(R41="o","to",IF(R41="to","f",IF(R41="f","l",IF(R41="l","s",IF(R41="s","m",))))))))</f>
        <v>s</v>
      </c>
      <c r="S42" s="69">
        <f t="shared" si="11"/>
        <v>3</v>
      </c>
      <c r="T42" s="41" t="s">
        <v>10</v>
      </c>
      <c r="U42" s="15"/>
      <c r="V42" s="39" t="str">
        <f t="shared" ref="V42:V70" si="19">IF(V41="s","m",IF(V41="m","ti",IF(V41="ti","o",IF(V41="o","to",IF(V41="to","f",IF(V41="f","l",IF(V41="l","s",IF(V41="s","m",))))))))</f>
        <v>ti</v>
      </c>
      <c r="W42" s="28">
        <f t="shared" si="12"/>
        <v>3</v>
      </c>
      <c r="X42" s="37"/>
      <c r="Y42" s="26"/>
      <c r="Z42" s="25" t="str">
        <f t="shared" ref="Z42:Z70" si="20">IF(Z41="s","m",IF(Z41="m","ti",IF(Z41="ti","o",IF(Z41="o","to",IF(Z41="to","f",IF(Z41="f","l",IF(Z41="l","s",IF(Z41="s","m",))))))))</f>
        <v>f</v>
      </c>
      <c r="AA42" s="24">
        <f t="shared" si="13"/>
        <v>3</v>
      </c>
      <c r="AB42" s="37"/>
      <c r="AC42" s="12"/>
    </row>
    <row r="43" spans="2:29" ht="15" thickBot="1" x14ac:dyDescent="0.35">
      <c r="B43" s="118" t="str">
        <f t="shared" si="14"/>
        <v>to</v>
      </c>
      <c r="C43" s="28">
        <f t="shared" si="7"/>
        <v>4</v>
      </c>
      <c r="D43" s="14"/>
      <c r="E43" s="15"/>
      <c r="F43" s="113" t="str">
        <f t="shared" si="15"/>
        <v>s</v>
      </c>
      <c r="G43" s="69">
        <f t="shared" si="8"/>
        <v>4</v>
      </c>
      <c r="H43" s="31" t="s">
        <v>10</v>
      </c>
      <c r="I43" s="44"/>
      <c r="J43" s="39" t="str">
        <f t="shared" si="16"/>
        <v>o</v>
      </c>
      <c r="K43" s="28">
        <f t="shared" si="9"/>
        <v>4</v>
      </c>
      <c r="L43" s="14"/>
      <c r="M43" s="26"/>
      <c r="N43" s="25" t="str">
        <f t="shared" si="17"/>
        <v>f</v>
      </c>
      <c r="O43" s="24">
        <f t="shared" si="10"/>
        <v>4</v>
      </c>
      <c r="P43" s="14"/>
      <c r="Q43" s="26"/>
      <c r="R43" s="39" t="str">
        <f t="shared" si="18"/>
        <v>m</v>
      </c>
      <c r="S43" s="28">
        <f t="shared" si="11"/>
        <v>4</v>
      </c>
      <c r="T43" s="22"/>
      <c r="U43" s="18">
        <v>45</v>
      </c>
      <c r="V43" s="25" t="str">
        <f t="shared" si="19"/>
        <v>o</v>
      </c>
      <c r="W43" s="24">
        <f t="shared" si="12"/>
        <v>4</v>
      </c>
      <c r="X43" s="37"/>
      <c r="Y43" s="26"/>
      <c r="Z43" s="112" t="str">
        <f t="shared" si="20"/>
        <v>l</v>
      </c>
      <c r="AA43" s="24">
        <f t="shared" si="13"/>
        <v>4</v>
      </c>
      <c r="AB43" s="37"/>
      <c r="AC43" s="12"/>
    </row>
    <row r="44" spans="2:29" ht="15" thickBot="1" x14ac:dyDescent="0.35">
      <c r="B44" s="110" t="str">
        <f t="shared" si="14"/>
        <v>f</v>
      </c>
      <c r="C44" s="24">
        <f t="shared" si="7"/>
        <v>5</v>
      </c>
      <c r="D44" s="14"/>
      <c r="E44" s="15"/>
      <c r="F44" s="39" t="str">
        <f t="shared" si="15"/>
        <v>m</v>
      </c>
      <c r="G44" s="28">
        <f t="shared" si="8"/>
        <v>5</v>
      </c>
      <c r="H44" s="63"/>
      <c r="I44" s="66">
        <v>32</v>
      </c>
      <c r="J44" s="39" t="str">
        <f t="shared" si="16"/>
        <v>to</v>
      </c>
      <c r="K44" s="28">
        <f t="shared" si="9"/>
        <v>5</v>
      </c>
      <c r="L44" s="14"/>
      <c r="M44" s="26"/>
      <c r="N44" s="112" t="str">
        <f t="shared" si="17"/>
        <v>l</v>
      </c>
      <c r="O44" s="24">
        <f t="shared" si="10"/>
        <v>5</v>
      </c>
      <c r="P44" s="14"/>
      <c r="Q44" s="26"/>
      <c r="R44" s="39" t="str">
        <f t="shared" si="18"/>
        <v>ti</v>
      </c>
      <c r="S44" s="28">
        <f t="shared" si="11"/>
        <v>5</v>
      </c>
      <c r="T44" s="37"/>
      <c r="U44" s="26"/>
      <c r="V44" s="39" t="str">
        <f t="shared" si="19"/>
        <v>to</v>
      </c>
      <c r="W44" s="28">
        <f t="shared" si="12"/>
        <v>5</v>
      </c>
      <c r="X44" s="37" t="s">
        <v>14</v>
      </c>
      <c r="Y44" s="26"/>
      <c r="Z44" s="113" t="str">
        <f t="shared" si="20"/>
        <v>s</v>
      </c>
      <c r="AA44" s="69">
        <f t="shared" si="13"/>
        <v>5</v>
      </c>
      <c r="AB44" s="46" t="s">
        <v>10</v>
      </c>
      <c r="AC44" s="40"/>
    </row>
    <row r="45" spans="2:29" ht="15" thickBot="1" x14ac:dyDescent="0.35">
      <c r="B45" s="114" t="str">
        <f t="shared" si="14"/>
        <v>l</v>
      </c>
      <c r="C45" s="24">
        <f t="shared" si="7"/>
        <v>6</v>
      </c>
      <c r="D45" s="43"/>
      <c r="E45" s="15"/>
      <c r="F45" s="39" t="str">
        <f t="shared" si="15"/>
        <v>ti</v>
      </c>
      <c r="G45" s="28">
        <f t="shared" si="8"/>
        <v>6</v>
      </c>
      <c r="H45" s="37"/>
      <c r="I45" s="26"/>
      <c r="J45" s="133" t="str">
        <f t="shared" si="16"/>
        <v>f</v>
      </c>
      <c r="K45" s="24">
        <f t="shared" si="9"/>
        <v>6</v>
      </c>
      <c r="L45" s="14"/>
      <c r="M45" s="26"/>
      <c r="N45" s="113" t="str">
        <f t="shared" si="17"/>
        <v>s</v>
      </c>
      <c r="O45" s="69">
        <f t="shared" si="10"/>
        <v>6</v>
      </c>
      <c r="P45" s="31" t="s">
        <v>10</v>
      </c>
      <c r="Q45" s="44"/>
      <c r="R45" s="25" t="str">
        <f t="shared" si="18"/>
        <v>o</v>
      </c>
      <c r="S45" s="24">
        <f t="shared" si="11"/>
        <v>6</v>
      </c>
      <c r="T45" s="37"/>
      <c r="U45" s="26"/>
      <c r="V45" s="25" t="str">
        <f t="shared" si="19"/>
        <v>f</v>
      </c>
      <c r="W45" s="24">
        <f t="shared" si="12"/>
        <v>6</v>
      </c>
      <c r="X45" s="37"/>
      <c r="Y45" s="26"/>
      <c r="Z45" s="39" t="str">
        <f t="shared" si="20"/>
        <v>m</v>
      </c>
      <c r="AA45" s="28">
        <f t="shared" si="13"/>
        <v>6</v>
      </c>
      <c r="AB45" s="196"/>
      <c r="AC45" s="64">
        <v>1</v>
      </c>
    </row>
    <row r="46" spans="2:29" ht="15" thickBot="1" x14ac:dyDescent="0.35">
      <c r="B46" s="134" t="str">
        <f t="shared" si="14"/>
        <v>s</v>
      </c>
      <c r="C46" s="69">
        <f t="shared" si="7"/>
        <v>7</v>
      </c>
      <c r="D46" s="55" t="s">
        <v>10</v>
      </c>
      <c r="E46" s="45"/>
      <c r="F46" s="39" t="str">
        <f t="shared" si="15"/>
        <v>o</v>
      </c>
      <c r="G46" s="28">
        <f t="shared" si="8"/>
        <v>7</v>
      </c>
      <c r="H46" s="144"/>
      <c r="I46" s="26"/>
      <c r="J46" s="115" t="str">
        <f t="shared" si="16"/>
        <v>l</v>
      </c>
      <c r="K46" s="24">
        <f t="shared" si="9"/>
        <v>7</v>
      </c>
      <c r="L46" s="14"/>
      <c r="M46" s="15"/>
      <c r="N46" s="39" t="str">
        <f t="shared" si="17"/>
        <v>m</v>
      </c>
      <c r="O46" s="28">
        <f t="shared" si="10"/>
        <v>7</v>
      </c>
      <c r="P46" s="205"/>
      <c r="Q46" s="66">
        <v>41</v>
      </c>
      <c r="R46" s="39" t="str">
        <f t="shared" si="18"/>
        <v>to</v>
      </c>
      <c r="S46" s="28">
        <f t="shared" si="11"/>
        <v>7</v>
      </c>
      <c r="T46" s="37"/>
      <c r="U46" s="26"/>
      <c r="V46" s="112" t="str">
        <f t="shared" si="19"/>
        <v>l</v>
      </c>
      <c r="W46" s="24">
        <f t="shared" si="12"/>
        <v>7</v>
      </c>
      <c r="X46" s="37"/>
      <c r="Y46" s="26"/>
      <c r="Z46" s="39" t="str">
        <f t="shared" si="20"/>
        <v>ti</v>
      </c>
      <c r="AA46" s="28">
        <f t="shared" si="13"/>
        <v>7</v>
      </c>
      <c r="AB46" s="197"/>
      <c r="AC46" s="12"/>
    </row>
    <row r="47" spans="2:29" ht="15" thickBot="1" x14ac:dyDescent="0.35">
      <c r="B47" s="118" t="str">
        <f t="shared" si="14"/>
        <v>m</v>
      </c>
      <c r="C47" s="28">
        <f t="shared" si="7"/>
        <v>8</v>
      </c>
      <c r="D47" s="191"/>
      <c r="E47" s="62">
        <v>28</v>
      </c>
      <c r="F47" s="39" t="str">
        <f t="shared" si="15"/>
        <v>to</v>
      </c>
      <c r="G47" s="28">
        <f t="shared" si="8"/>
        <v>8</v>
      </c>
      <c r="H47" s="37"/>
      <c r="I47" s="26"/>
      <c r="J47" s="135" t="str">
        <f t="shared" si="16"/>
        <v>s</v>
      </c>
      <c r="K47" s="69">
        <f t="shared" si="9"/>
        <v>8</v>
      </c>
      <c r="L47" s="31" t="s">
        <v>11</v>
      </c>
      <c r="M47" s="44"/>
      <c r="N47" s="39" t="str">
        <f t="shared" si="17"/>
        <v>ti</v>
      </c>
      <c r="O47" s="28">
        <f t="shared" si="10"/>
        <v>8</v>
      </c>
      <c r="P47" s="37"/>
      <c r="Q47" s="26"/>
      <c r="R47" s="25" t="str">
        <f t="shared" si="18"/>
        <v>f</v>
      </c>
      <c r="S47" s="24">
        <f t="shared" si="11"/>
        <v>8</v>
      </c>
      <c r="T47" s="37"/>
      <c r="U47" s="26"/>
      <c r="V47" s="113" t="str">
        <f t="shared" si="19"/>
        <v>s</v>
      </c>
      <c r="W47" s="69">
        <f t="shared" si="12"/>
        <v>8</v>
      </c>
      <c r="X47" s="46" t="s">
        <v>11</v>
      </c>
      <c r="Y47" s="44"/>
      <c r="Z47" s="25" t="str">
        <f t="shared" si="20"/>
        <v>o</v>
      </c>
      <c r="AA47" s="24">
        <f t="shared" si="13"/>
        <v>8</v>
      </c>
      <c r="AB47" s="197"/>
      <c r="AC47" s="12"/>
    </row>
    <row r="48" spans="2:29" x14ac:dyDescent="0.3">
      <c r="B48" s="118" t="str">
        <f t="shared" si="14"/>
        <v>ti</v>
      </c>
      <c r="C48" s="28">
        <f t="shared" si="7"/>
        <v>9</v>
      </c>
      <c r="D48" s="190"/>
      <c r="E48" s="26"/>
      <c r="F48" s="133" t="str">
        <f t="shared" si="15"/>
        <v>f</v>
      </c>
      <c r="G48" s="24">
        <f t="shared" si="8"/>
        <v>9</v>
      </c>
      <c r="H48" s="37"/>
      <c r="I48" s="26"/>
      <c r="J48" s="32" t="str">
        <f t="shared" si="16"/>
        <v>m</v>
      </c>
      <c r="K48" s="28">
        <f t="shared" si="9"/>
        <v>9</v>
      </c>
      <c r="L48" s="146"/>
      <c r="M48" s="62">
        <v>37</v>
      </c>
      <c r="N48" s="25" t="str">
        <f t="shared" si="17"/>
        <v>o</v>
      </c>
      <c r="O48" s="24">
        <f t="shared" si="10"/>
        <v>9</v>
      </c>
      <c r="P48" s="37"/>
      <c r="Q48" s="26"/>
      <c r="R48" s="112" t="str">
        <f t="shared" si="18"/>
        <v>l</v>
      </c>
      <c r="S48" s="24">
        <f t="shared" si="11"/>
        <v>9</v>
      </c>
      <c r="T48" s="37"/>
      <c r="U48" s="26"/>
      <c r="V48" s="39" t="str">
        <f t="shared" si="19"/>
        <v>m</v>
      </c>
      <c r="W48" s="28">
        <f t="shared" si="12"/>
        <v>9</v>
      </c>
      <c r="X48" s="196"/>
      <c r="Y48" s="66">
        <v>50</v>
      </c>
      <c r="Z48" s="39" t="str">
        <f t="shared" si="20"/>
        <v>to</v>
      </c>
      <c r="AA48" s="28">
        <f t="shared" si="13"/>
        <v>9</v>
      </c>
      <c r="AB48" s="197"/>
      <c r="AC48" s="12"/>
    </row>
    <row r="49" spans="2:29" ht="15" thickBot="1" x14ac:dyDescent="0.35">
      <c r="B49" s="118" t="str">
        <f t="shared" si="14"/>
        <v>o</v>
      </c>
      <c r="C49" s="28">
        <f t="shared" si="7"/>
        <v>10</v>
      </c>
      <c r="D49" s="190"/>
      <c r="E49" s="26"/>
      <c r="F49" s="115" t="str">
        <f t="shared" si="15"/>
        <v>l</v>
      </c>
      <c r="G49" s="24">
        <f t="shared" si="8"/>
        <v>10</v>
      </c>
      <c r="H49" s="37"/>
      <c r="I49" s="26"/>
      <c r="J49" s="39" t="str">
        <f t="shared" si="16"/>
        <v>ti</v>
      </c>
      <c r="K49" s="28">
        <f t="shared" si="9"/>
        <v>10</v>
      </c>
      <c r="L49" s="143"/>
      <c r="M49" s="15"/>
      <c r="N49" s="39" t="str">
        <f t="shared" si="17"/>
        <v>to</v>
      </c>
      <c r="O49" s="28">
        <f t="shared" si="10"/>
        <v>10</v>
      </c>
      <c r="P49" s="37"/>
      <c r="Q49" s="26"/>
      <c r="R49" s="113" t="str">
        <f t="shared" si="18"/>
        <v>s</v>
      </c>
      <c r="S49" s="69">
        <f t="shared" si="11"/>
        <v>10</v>
      </c>
      <c r="T49" s="46" t="s">
        <v>11</v>
      </c>
      <c r="U49" s="44"/>
      <c r="V49" s="39" t="str">
        <f t="shared" si="19"/>
        <v>ti</v>
      </c>
      <c r="W49" s="28">
        <f t="shared" si="12"/>
        <v>10</v>
      </c>
      <c r="X49" s="197"/>
      <c r="Y49" s="26"/>
      <c r="Z49" s="25" t="str">
        <f t="shared" si="20"/>
        <v>f</v>
      </c>
      <c r="AA49" s="24">
        <f t="shared" si="13"/>
        <v>10</v>
      </c>
      <c r="AB49" s="197"/>
      <c r="AC49" s="12"/>
    </row>
    <row r="50" spans="2:29" ht="15" thickBot="1" x14ac:dyDescent="0.35">
      <c r="B50" s="118" t="str">
        <f t="shared" si="14"/>
        <v>to</v>
      </c>
      <c r="C50" s="28">
        <f t="shared" si="7"/>
        <v>11</v>
      </c>
      <c r="D50" s="190"/>
      <c r="E50" s="26"/>
      <c r="F50" s="135" t="str">
        <f t="shared" si="15"/>
        <v>s</v>
      </c>
      <c r="G50" s="69">
        <f t="shared" si="8"/>
        <v>11</v>
      </c>
      <c r="H50" s="30" t="s">
        <v>11</v>
      </c>
      <c r="I50" s="42"/>
      <c r="J50" s="39" t="str">
        <f t="shared" si="16"/>
        <v>o</v>
      </c>
      <c r="K50" s="28">
        <f t="shared" si="9"/>
        <v>11</v>
      </c>
      <c r="L50" s="143"/>
      <c r="M50" s="15"/>
      <c r="N50" s="25" t="str">
        <f t="shared" si="17"/>
        <v>f</v>
      </c>
      <c r="O50" s="24">
        <f t="shared" si="10"/>
        <v>11</v>
      </c>
      <c r="P50" s="37" t="s">
        <v>11</v>
      </c>
      <c r="Q50" s="26"/>
      <c r="R50" s="39" t="str">
        <f t="shared" si="18"/>
        <v>m</v>
      </c>
      <c r="S50" s="28">
        <f t="shared" si="11"/>
        <v>11</v>
      </c>
      <c r="T50" s="229"/>
      <c r="U50" s="62">
        <v>46</v>
      </c>
      <c r="V50" s="25" t="str">
        <f t="shared" si="19"/>
        <v>o</v>
      </c>
      <c r="W50" s="24">
        <f t="shared" si="12"/>
        <v>11</v>
      </c>
      <c r="X50" s="197"/>
      <c r="Y50" s="26"/>
      <c r="Z50" s="112" t="str">
        <f t="shared" si="20"/>
        <v>l</v>
      </c>
      <c r="AA50" s="24">
        <f t="shared" si="13"/>
        <v>11</v>
      </c>
      <c r="AB50" s="197"/>
      <c r="AC50" s="12"/>
    </row>
    <row r="51" spans="2:29" ht="15" thickBot="1" x14ac:dyDescent="0.35">
      <c r="B51" s="110" t="str">
        <f t="shared" si="14"/>
        <v>f</v>
      </c>
      <c r="C51" s="24">
        <f t="shared" si="7"/>
        <v>12</v>
      </c>
      <c r="D51" s="190"/>
      <c r="E51" s="26"/>
      <c r="F51" s="32" t="str">
        <f t="shared" si="15"/>
        <v>m</v>
      </c>
      <c r="G51" s="28">
        <f t="shared" si="8"/>
        <v>12</v>
      </c>
      <c r="H51" s="17"/>
      <c r="I51" s="18">
        <v>33</v>
      </c>
      <c r="J51" s="39" t="str">
        <f t="shared" si="16"/>
        <v>to</v>
      </c>
      <c r="K51" s="28">
        <f t="shared" si="9"/>
        <v>12</v>
      </c>
      <c r="L51" s="143" t="s">
        <v>14</v>
      </c>
      <c r="M51" s="26"/>
      <c r="N51" s="112" t="str">
        <f t="shared" si="17"/>
        <v>l</v>
      </c>
      <c r="O51" s="24">
        <f t="shared" si="10"/>
        <v>12</v>
      </c>
      <c r="P51" s="37"/>
      <c r="Q51" s="136"/>
      <c r="R51" s="39" t="str">
        <f t="shared" si="18"/>
        <v>ti</v>
      </c>
      <c r="S51" s="28">
        <f t="shared" si="11"/>
        <v>12</v>
      </c>
      <c r="T51" s="197"/>
      <c r="U51" s="15"/>
      <c r="V51" s="39" t="str">
        <f t="shared" si="19"/>
        <v>to</v>
      </c>
      <c r="W51" s="28">
        <f t="shared" si="12"/>
        <v>12</v>
      </c>
      <c r="X51" s="197"/>
      <c r="Y51" s="26"/>
      <c r="Z51" s="113" t="str">
        <f t="shared" si="20"/>
        <v>s</v>
      </c>
      <c r="AA51" s="69">
        <f t="shared" si="13"/>
        <v>12</v>
      </c>
      <c r="AB51" s="198" t="s">
        <v>11</v>
      </c>
      <c r="AC51" s="60"/>
    </row>
    <row r="52" spans="2:29" ht="15" thickBot="1" x14ac:dyDescent="0.35">
      <c r="B52" s="114" t="str">
        <f t="shared" si="14"/>
        <v>l</v>
      </c>
      <c r="C52" s="24">
        <f t="shared" si="7"/>
        <v>13</v>
      </c>
      <c r="D52" s="190"/>
      <c r="E52" s="26"/>
      <c r="F52" s="39" t="str">
        <f t="shared" si="15"/>
        <v>ti</v>
      </c>
      <c r="G52" s="28">
        <f t="shared" si="8"/>
        <v>13</v>
      </c>
      <c r="H52" s="14"/>
      <c r="I52" s="26"/>
      <c r="J52" s="133" t="str">
        <f t="shared" si="16"/>
        <v>f</v>
      </c>
      <c r="K52" s="24">
        <f t="shared" si="9"/>
        <v>13</v>
      </c>
      <c r="L52" s="143"/>
      <c r="M52" s="66"/>
      <c r="N52" s="113" t="str">
        <f t="shared" si="17"/>
        <v>s</v>
      </c>
      <c r="O52" s="69">
        <f t="shared" si="10"/>
        <v>13</v>
      </c>
      <c r="P52" s="46"/>
      <c r="Q52" s="217"/>
      <c r="R52" s="25" t="str">
        <f t="shared" si="18"/>
        <v>o</v>
      </c>
      <c r="S52" s="24">
        <f t="shared" si="11"/>
        <v>13</v>
      </c>
      <c r="T52" s="197"/>
      <c r="U52" s="15"/>
      <c r="V52" s="25" t="str">
        <f t="shared" si="19"/>
        <v>f</v>
      </c>
      <c r="W52" s="24">
        <f t="shared" si="12"/>
        <v>13</v>
      </c>
      <c r="X52" s="197"/>
      <c r="Y52" s="26"/>
      <c r="Z52" s="39" t="str">
        <f t="shared" si="20"/>
        <v>m</v>
      </c>
      <c r="AA52" s="28">
        <f t="shared" si="13"/>
        <v>13</v>
      </c>
      <c r="AB52" s="142"/>
      <c r="AC52" s="23">
        <v>2</v>
      </c>
    </row>
    <row r="53" spans="2:29" ht="15" thickBot="1" x14ac:dyDescent="0.35">
      <c r="B53" s="134" t="str">
        <f t="shared" si="14"/>
        <v>s</v>
      </c>
      <c r="C53" s="69">
        <f t="shared" si="7"/>
        <v>14</v>
      </c>
      <c r="D53" s="144" t="s">
        <v>11</v>
      </c>
      <c r="E53" s="89"/>
      <c r="F53" s="39" t="str">
        <f t="shared" si="15"/>
        <v>o</v>
      </c>
      <c r="G53" s="28">
        <f t="shared" si="8"/>
        <v>14</v>
      </c>
      <c r="H53" s="14"/>
      <c r="I53" s="26"/>
      <c r="J53" s="115" t="str">
        <f t="shared" si="16"/>
        <v>l</v>
      </c>
      <c r="K53" s="24">
        <f t="shared" si="9"/>
        <v>14</v>
      </c>
      <c r="L53" s="143"/>
      <c r="M53" s="26"/>
      <c r="N53" s="39" t="str">
        <f t="shared" si="17"/>
        <v>m</v>
      </c>
      <c r="O53" s="28">
        <f t="shared" si="10"/>
        <v>14</v>
      </c>
      <c r="P53" s="196"/>
      <c r="Q53" s="18">
        <v>42</v>
      </c>
      <c r="R53" s="39" t="str">
        <f t="shared" si="18"/>
        <v>to</v>
      </c>
      <c r="S53" s="28">
        <f t="shared" si="11"/>
        <v>14</v>
      </c>
      <c r="T53" s="197"/>
      <c r="U53" s="15"/>
      <c r="V53" s="112" t="str">
        <f t="shared" si="19"/>
        <v>l</v>
      </c>
      <c r="W53" s="24">
        <f t="shared" si="12"/>
        <v>14</v>
      </c>
      <c r="X53" s="197"/>
      <c r="Y53" s="26"/>
      <c r="Z53" s="39" t="str">
        <f t="shared" si="20"/>
        <v>ti</v>
      </c>
      <c r="AA53" s="28">
        <f t="shared" si="13"/>
        <v>14</v>
      </c>
      <c r="AB53" s="143"/>
      <c r="AC53" s="12"/>
    </row>
    <row r="54" spans="2:29" ht="15.75" thickBot="1" x14ac:dyDescent="0.3">
      <c r="B54" s="118" t="str">
        <f t="shared" si="14"/>
        <v>m</v>
      </c>
      <c r="C54" s="28">
        <f t="shared" si="7"/>
        <v>15</v>
      </c>
      <c r="D54" s="142"/>
      <c r="E54" s="18">
        <v>29</v>
      </c>
      <c r="F54" s="39" t="str">
        <f t="shared" si="15"/>
        <v>to</v>
      </c>
      <c r="G54" s="28">
        <f t="shared" si="8"/>
        <v>15</v>
      </c>
      <c r="H54" s="91"/>
      <c r="I54" s="26"/>
      <c r="J54" s="135" t="str">
        <f t="shared" si="16"/>
        <v>s</v>
      </c>
      <c r="K54" s="69">
        <f t="shared" si="9"/>
        <v>15</v>
      </c>
      <c r="L54" s="170" t="s">
        <v>11</v>
      </c>
      <c r="M54" s="44"/>
      <c r="N54" s="39" t="str">
        <f t="shared" si="17"/>
        <v>ti</v>
      </c>
      <c r="O54" s="28">
        <f t="shared" si="10"/>
        <v>15</v>
      </c>
      <c r="P54" s="197"/>
      <c r="Q54" s="26"/>
      <c r="R54" s="133" t="str">
        <f t="shared" si="18"/>
        <v>f</v>
      </c>
      <c r="S54" s="24">
        <f t="shared" si="11"/>
        <v>15</v>
      </c>
      <c r="T54" s="197" t="s">
        <v>11</v>
      </c>
      <c r="U54" s="15"/>
      <c r="V54" s="113" t="str">
        <f t="shared" si="19"/>
        <v>s</v>
      </c>
      <c r="W54" s="69">
        <f t="shared" si="12"/>
        <v>15</v>
      </c>
      <c r="X54" s="198" t="s">
        <v>11</v>
      </c>
      <c r="Y54" s="42"/>
      <c r="Z54" s="25" t="str">
        <f t="shared" si="20"/>
        <v>o</v>
      </c>
      <c r="AA54" s="24">
        <f t="shared" si="13"/>
        <v>15</v>
      </c>
      <c r="AB54" s="143"/>
      <c r="AC54" s="12"/>
    </row>
    <row r="55" spans="2:29" ht="15" x14ac:dyDescent="0.25">
      <c r="B55" s="118" t="str">
        <f t="shared" si="14"/>
        <v>ti</v>
      </c>
      <c r="C55" s="28">
        <f t="shared" si="7"/>
        <v>16</v>
      </c>
      <c r="D55" s="143"/>
      <c r="E55" s="26"/>
      <c r="F55" s="133" t="str">
        <f t="shared" si="15"/>
        <v>f</v>
      </c>
      <c r="G55" s="24">
        <f t="shared" si="8"/>
        <v>16</v>
      </c>
      <c r="H55" s="14" t="s">
        <v>11</v>
      </c>
      <c r="I55" s="26"/>
      <c r="J55" s="32" t="str">
        <f t="shared" si="16"/>
        <v>m</v>
      </c>
      <c r="K55" s="28">
        <f t="shared" si="9"/>
        <v>16</v>
      </c>
      <c r="L55" s="205"/>
      <c r="M55" s="66">
        <v>38</v>
      </c>
      <c r="N55" s="25" t="str">
        <f t="shared" si="17"/>
        <v>o</v>
      </c>
      <c r="O55" s="24">
        <f t="shared" si="10"/>
        <v>16</v>
      </c>
      <c r="P55" s="197"/>
      <c r="Q55" s="26"/>
      <c r="R55" s="112" t="str">
        <f t="shared" si="18"/>
        <v>l</v>
      </c>
      <c r="S55" s="24">
        <f t="shared" si="11"/>
        <v>16</v>
      </c>
      <c r="T55" s="48"/>
      <c r="U55" s="15"/>
      <c r="V55" s="39" t="str">
        <f t="shared" si="19"/>
        <v>m</v>
      </c>
      <c r="W55" s="28">
        <f t="shared" si="12"/>
        <v>16</v>
      </c>
      <c r="X55" s="189"/>
      <c r="Y55" s="18">
        <v>51</v>
      </c>
      <c r="Z55" s="39" t="str">
        <f t="shared" si="20"/>
        <v>to</v>
      </c>
      <c r="AA55" s="28">
        <f t="shared" si="13"/>
        <v>16</v>
      </c>
      <c r="AB55" s="143"/>
      <c r="AC55" s="12"/>
    </row>
    <row r="56" spans="2:29" ht="15.75" thickBot="1" x14ac:dyDescent="0.3">
      <c r="B56" s="118" t="str">
        <f t="shared" si="14"/>
        <v>o</v>
      </c>
      <c r="C56" s="28">
        <f t="shared" si="7"/>
        <v>17</v>
      </c>
      <c r="D56" s="143"/>
      <c r="E56" s="26"/>
      <c r="F56" s="115" t="str">
        <f t="shared" si="15"/>
        <v>l</v>
      </c>
      <c r="G56" s="24">
        <f t="shared" si="8"/>
        <v>17</v>
      </c>
      <c r="H56" s="48"/>
      <c r="I56" s="26"/>
      <c r="J56" s="39" t="str">
        <f t="shared" si="16"/>
        <v>ti</v>
      </c>
      <c r="K56" s="28">
        <f t="shared" si="9"/>
        <v>17</v>
      </c>
      <c r="L56" s="37"/>
      <c r="M56" s="26"/>
      <c r="N56" s="39" t="str">
        <f t="shared" si="17"/>
        <v>to</v>
      </c>
      <c r="O56" s="28">
        <f t="shared" si="10"/>
        <v>17</v>
      </c>
      <c r="P56" s="197"/>
      <c r="Q56" s="26"/>
      <c r="R56" s="113" t="str">
        <f t="shared" si="18"/>
        <v>s</v>
      </c>
      <c r="S56" s="69">
        <f t="shared" si="11"/>
        <v>17</v>
      </c>
      <c r="T56" s="119"/>
      <c r="U56" s="89"/>
      <c r="V56" s="39" t="str">
        <f t="shared" si="19"/>
        <v>ti</v>
      </c>
      <c r="W56" s="28">
        <f t="shared" si="12"/>
        <v>17</v>
      </c>
      <c r="X56" s="190"/>
      <c r="Y56" s="26"/>
      <c r="Z56" s="25" t="str">
        <f t="shared" si="20"/>
        <v>f</v>
      </c>
      <c r="AA56" s="24">
        <f t="shared" si="13"/>
        <v>17</v>
      </c>
      <c r="AB56" s="143" t="s">
        <v>11</v>
      </c>
      <c r="AC56" s="12"/>
    </row>
    <row r="57" spans="2:29" ht="15.75" thickBot="1" x14ac:dyDescent="0.3">
      <c r="B57" s="118" t="str">
        <f t="shared" si="14"/>
        <v>to</v>
      </c>
      <c r="C57" s="28">
        <f t="shared" si="7"/>
        <v>18</v>
      </c>
      <c r="D57" s="143"/>
      <c r="E57" s="26"/>
      <c r="F57" s="135" t="str">
        <f t="shared" si="15"/>
        <v>s</v>
      </c>
      <c r="G57" s="69">
        <f t="shared" si="8"/>
        <v>18</v>
      </c>
      <c r="H57" s="49"/>
      <c r="I57" s="44"/>
      <c r="J57" s="39" t="str">
        <f t="shared" si="16"/>
        <v>o</v>
      </c>
      <c r="K57" s="28">
        <f t="shared" si="9"/>
        <v>18</v>
      </c>
      <c r="L57" s="37"/>
      <c r="M57" s="26"/>
      <c r="N57" s="25" t="str">
        <f t="shared" si="17"/>
        <v>f</v>
      </c>
      <c r="O57" s="24">
        <f t="shared" si="10"/>
        <v>18</v>
      </c>
      <c r="P57" s="197" t="s">
        <v>11</v>
      </c>
      <c r="Q57" s="26"/>
      <c r="R57" s="39" t="str">
        <f t="shared" si="18"/>
        <v>m</v>
      </c>
      <c r="S57" s="28">
        <f t="shared" si="11"/>
        <v>18</v>
      </c>
      <c r="T57" s="142"/>
      <c r="U57" s="18">
        <v>47</v>
      </c>
      <c r="V57" s="25" t="str">
        <f t="shared" si="19"/>
        <v>o</v>
      </c>
      <c r="W57" s="24">
        <f t="shared" si="12"/>
        <v>18</v>
      </c>
      <c r="X57" s="190"/>
      <c r="Y57" s="26"/>
      <c r="Z57" s="112" t="str">
        <f t="shared" si="20"/>
        <v>l</v>
      </c>
      <c r="AA57" s="24">
        <f t="shared" si="13"/>
        <v>18</v>
      </c>
      <c r="AB57" s="48"/>
      <c r="AC57" s="214"/>
    </row>
    <row r="58" spans="2:29" ht="15.75" thickBot="1" x14ac:dyDescent="0.3">
      <c r="B58" s="110" t="str">
        <f t="shared" si="14"/>
        <v>f</v>
      </c>
      <c r="C58" s="24">
        <f t="shared" si="7"/>
        <v>19</v>
      </c>
      <c r="D58" s="143" t="s">
        <v>11</v>
      </c>
      <c r="E58" s="26"/>
      <c r="F58" s="32" t="str">
        <f t="shared" si="15"/>
        <v>m</v>
      </c>
      <c r="G58" s="28">
        <f t="shared" si="8"/>
        <v>19</v>
      </c>
      <c r="H58" s="191"/>
      <c r="I58" s="66">
        <v>34</v>
      </c>
      <c r="J58" s="39" t="str">
        <f t="shared" si="16"/>
        <v>to</v>
      </c>
      <c r="K58" s="28">
        <f t="shared" si="9"/>
        <v>19</v>
      </c>
      <c r="L58" s="37"/>
      <c r="M58" s="26"/>
      <c r="N58" s="112" t="str">
        <f t="shared" si="17"/>
        <v>l</v>
      </c>
      <c r="O58" s="24">
        <f t="shared" si="10"/>
        <v>19</v>
      </c>
      <c r="P58" s="54"/>
      <c r="Q58" s="26"/>
      <c r="R58" s="39" t="str">
        <f t="shared" si="18"/>
        <v>ti</v>
      </c>
      <c r="S58" s="28">
        <f t="shared" si="11"/>
        <v>19</v>
      </c>
      <c r="T58" s="143"/>
      <c r="U58" s="26"/>
      <c r="V58" s="39" t="str">
        <f t="shared" si="19"/>
        <v>to</v>
      </c>
      <c r="W58" s="28">
        <f t="shared" si="12"/>
        <v>19</v>
      </c>
      <c r="X58" s="190"/>
      <c r="Y58" s="26"/>
      <c r="Z58" s="113" t="str">
        <f t="shared" si="20"/>
        <v>s</v>
      </c>
      <c r="AA58" s="69">
        <f t="shared" si="13"/>
        <v>19</v>
      </c>
      <c r="AB58" s="215"/>
      <c r="AC58" s="40"/>
    </row>
    <row r="59" spans="2:29" ht="15.75" thickBot="1" x14ac:dyDescent="0.3">
      <c r="B59" s="114" t="str">
        <f t="shared" si="14"/>
        <v>l</v>
      </c>
      <c r="C59" s="24">
        <f t="shared" si="7"/>
        <v>20</v>
      </c>
      <c r="D59" s="48"/>
      <c r="E59" s="26"/>
      <c r="F59" s="39" t="str">
        <f t="shared" si="15"/>
        <v>ti</v>
      </c>
      <c r="G59" s="28">
        <f t="shared" si="8"/>
        <v>20</v>
      </c>
      <c r="H59" s="190"/>
      <c r="I59" s="26"/>
      <c r="J59" s="133" t="str">
        <f t="shared" si="16"/>
        <v>f</v>
      </c>
      <c r="K59" s="24">
        <f t="shared" si="9"/>
        <v>20</v>
      </c>
      <c r="L59" s="37" t="s">
        <v>11</v>
      </c>
      <c r="M59" s="62"/>
      <c r="N59" s="113" t="str">
        <f t="shared" si="17"/>
        <v>s</v>
      </c>
      <c r="O59" s="69">
        <f t="shared" si="10"/>
        <v>20</v>
      </c>
      <c r="P59" s="215"/>
      <c r="Q59" s="44"/>
      <c r="R59" s="25" t="str">
        <f t="shared" si="18"/>
        <v>o</v>
      </c>
      <c r="S59" s="24">
        <f t="shared" si="11"/>
        <v>20</v>
      </c>
      <c r="T59" s="143"/>
      <c r="U59" s="26"/>
      <c r="V59" s="25" t="str">
        <f t="shared" si="19"/>
        <v>f</v>
      </c>
      <c r="W59" s="24">
        <f t="shared" si="12"/>
        <v>20</v>
      </c>
      <c r="X59" s="190" t="s">
        <v>11</v>
      </c>
      <c r="Y59" s="26"/>
      <c r="Z59" s="39" t="str">
        <f t="shared" si="20"/>
        <v>m</v>
      </c>
      <c r="AA59" s="28">
        <f t="shared" si="13"/>
        <v>20</v>
      </c>
      <c r="AB59" s="59"/>
      <c r="AC59" s="64">
        <v>3</v>
      </c>
    </row>
    <row r="60" spans="2:29" ht="15.75" thickBot="1" x14ac:dyDescent="0.3">
      <c r="B60" s="134" t="str">
        <f t="shared" si="14"/>
        <v>s</v>
      </c>
      <c r="C60" s="69">
        <f t="shared" si="7"/>
        <v>21</v>
      </c>
      <c r="D60" s="49"/>
      <c r="E60" s="89"/>
      <c r="F60" s="39" t="str">
        <f t="shared" si="15"/>
        <v>o</v>
      </c>
      <c r="G60" s="28">
        <f t="shared" si="8"/>
        <v>21</v>
      </c>
      <c r="H60" s="190"/>
      <c r="I60" s="26"/>
      <c r="J60" s="115" t="str">
        <f t="shared" si="16"/>
        <v>l</v>
      </c>
      <c r="K60" s="24">
        <f t="shared" si="9"/>
        <v>21</v>
      </c>
      <c r="L60" s="48"/>
      <c r="N60" s="39" t="str">
        <f t="shared" si="17"/>
        <v>m</v>
      </c>
      <c r="O60" s="28">
        <f t="shared" si="10"/>
        <v>21</v>
      </c>
      <c r="P60" s="22"/>
      <c r="Q60" s="66">
        <v>43</v>
      </c>
      <c r="R60" s="39" t="str">
        <f t="shared" si="18"/>
        <v>to</v>
      </c>
      <c r="S60" s="28">
        <f t="shared" si="11"/>
        <v>21</v>
      </c>
      <c r="T60" s="143"/>
      <c r="U60" s="26"/>
      <c r="V60" s="112" t="str">
        <f t="shared" si="19"/>
        <v>l</v>
      </c>
      <c r="W60" s="24">
        <f t="shared" si="12"/>
        <v>21</v>
      </c>
      <c r="X60" s="48"/>
      <c r="Y60" s="26"/>
      <c r="Z60" s="39" t="str">
        <f t="shared" si="20"/>
        <v>ti</v>
      </c>
      <c r="AA60" s="28">
        <f t="shared" si="13"/>
        <v>21</v>
      </c>
      <c r="AB60" s="14"/>
      <c r="AC60" s="12"/>
    </row>
    <row r="61" spans="2:29" ht="15.75" thickBot="1" x14ac:dyDescent="0.3">
      <c r="B61" s="118" t="str">
        <f t="shared" si="14"/>
        <v>m</v>
      </c>
      <c r="C61" s="28">
        <f t="shared" si="7"/>
        <v>22</v>
      </c>
      <c r="D61" s="196"/>
      <c r="E61" s="18">
        <v>30</v>
      </c>
      <c r="F61" s="39" t="str">
        <f t="shared" si="15"/>
        <v>to</v>
      </c>
      <c r="G61" s="28">
        <f t="shared" si="8"/>
        <v>22</v>
      </c>
      <c r="H61" s="190"/>
      <c r="I61" s="26"/>
      <c r="J61" s="135" t="str">
        <f t="shared" si="16"/>
        <v>s</v>
      </c>
      <c r="K61" s="69">
        <f t="shared" si="9"/>
        <v>22</v>
      </c>
      <c r="L61" s="49"/>
      <c r="M61" s="44"/>
      <c r="N61" s="39" t="str">
        <f t="shared" si="17"/>
        <v>ti</v>
      </c>
      <c r="O61" s="28">
        <f t="shared" si="10"/>
        <v>22</v>
      </c>
      <c r="P61" s="37"/>
      <c r="Q61" s="26"/>
      <c r="R61" s="25" t="str">
        <f t="shared" si="18"/>
        <v>f</v>
      </c>
      <c r="S61" s="24">
        <f t="shared" si="11"/>
        <v>22</v>
      </c>
      <c r="T61" s="143" t="s">
        <v>11</v>
      </c>
      <c r="U61" s="26"/>
      <c r="V61" s="113" t="str">
        <f t="shared" si="19"/>
        <v>s</v>
      </c>
      <c r="W61" s="69">
        <f t="shared" si="12"/>
        <v>22</v>
      </c>
      <c r="X61" s="215"/>
      <c r="Y61" s="42"/>
      <c r="Z61" s="25" t="str">
        <f t="shared" si="20"/>
        <v>o</v>
      </c>
      <c r="AA61" s="24">
        <f t="shared" si="13"/>
        <v>22</v>
      </c>
      <c r="AB61" s="14"/>
      <c r="AC61" s="12"/>
    </row>
    <row r="62" spans="2:29" ht="15" x14ac:dyDescent="0.25">
      <c r="B62" s="118" t="str">
        <f t="shared" si="14"/>
        <v>ti</v>
      </c>
      <c r="C62" s="28">
        <f t="shared" si="7"/>
        <v>23</v>
      </c>
      <c r="D62" s="197"/>
      <c r="E62" s="26"/>
      <c r="F62" s="133" t="str">
        <f t="shared" si="15"/>
        <v>f</v>
      </c>
      <c r="G62" s="24">
        <f t="shared" si="8"/>
        <v>23</v>
      </c>
      <c r="H62" s="190" t="s">
        <v>11</v>
      </c>
      <c r="I62" s="26"/>
      <c r="J62" s="32" t="str">
        <f t="shared" si="16"/>
        <v>m</v>
      </c>
      <c r="K62" s="28">
        <f t="shared" si="9"/>
        <v>23</v>
      </c>
      <c r="L62" s="196"/>
      <c r="M62" s="62">
        <v>39</v>
      </c>
      <c r="N62" s="25" t="str">
        <f t="shared" si="17"/>
        <v>o</v>
      </c>
      <c r="O62" s="24">
        <f t="shared" si="10"/>
        <v>23</v>
      </c>
      <c r="P62" s="37"/>
      <c r="Q62" s="26"/>
      <c r="R62" s="112" t="str">
        <f t="shared" si="18"/>
        <v>l</v>
      </c>
      <c r="S62" s="24">
        <f t="shared" si="11"/>
        <v>23</v>
      </c>
      <c r="T62" s="56"/>
      <c r="U62" s="26"/>
      <c r="V62" s="39" t="str">
        <f t="shared" si="19"/>
        <v>m</v>
      </c>
      <c r="W62" s="28">
        <f t="shared" si="12"/>
        <v>23</v>
      </c>
      <c r="X62" s="59"/>
      <c r="Y62" s="18">
        <v>52</v>
      </c>
      <c r="Z62" s="39" t="str">
        <f t="shared" si="20"/>
        <v>to</v>
      </c>
      <c r="AA62" s="28">
        <f t="shared" si="13"/>
        <v>23</v>
      </c>
      <c r="AB62" s="14"/>
      <c r="AC62" s="12"/>
    </row>
    <row r="63" spans="2:29" ht="15.75" thickBot="1" x14ac:dyDescent="0.3">
      <c r="B63" s="118" t="str">
        <f t="shared" si="14"/>
        <v>o</v>
      </c>
      <c r="C63" s="28">
        <f t="shared" si="7"/>
        <v>24</v>
      </c>
      <c r="D63" s="197"/>
      <c r="E63" s="26"/>
      <c r="F63" s="115" t="str">
        <f t="shared" si="15"/>
        <v>l</v>
      </c>
      <c r="G63" s="24">
        <f t="shared" si="8"/>
        <v>24</v>
      </c>
      <c r="H63" s="56"/>
      <c r="I63" s="26"/>
      <c r="J63" s="39" t="str">
        <f t="shared" si="16"/>
        <v>ti</v>
      </c>
      <c r="K63" s="28">
        <f t="shared" si="9"/>
        <v>24</v>
      </c>
      <c r="L63" s="197"/>
      <c r="M63" s="15"/>
      <c r="N63" s="39" t="str">
        <f t="shared" si="17"/>
        <v>to</v>
      </c>
      <c r="O63" s="28">
        <f t="shared" si="10"/>
        <v>24</v>
      </c>
      <c r="P63" s="37"/>
      <c r="Q63" s="26"/>
      <c r="R63" s="113" t="str">
        <f t="shared" si="18"/>
        <v>s</v>
      </c>
      <c r="S63" s="69">
        <f t="shared" si="11"/>
        <v>24</v>
      </c>
      <c r="T63" s="53"/>
      <c r="U63" s="44"/>
      <c r="V63" s="25" t="str">
        <f t="shared" si="19"/>
        <v>ti</v>
      </c>
      <c r="W63" s="24">
        <f t="shared" si="12"/>
        <v>24</v>
      </c>
      <c r="X63" s="92"/>
      <c r="Y63" s="26"/>
      <c r="Z63" s="25" t="str">
        <f t="shared" si="20"/>
        <v>f</v>
      </c>
      <c r="AA63" s="24">
        <f t="shared" si="13"/>
        <v>24</v>
      </c>
      <c r="AB63" s="14" t="s">
        <v>11</v>
      </c>
      <c r="AC63" s="12"/>
    </row>
    <row r="64" spans="2:29" ht="15.75" thickBot="1" x14ac:dyDescent="0.3">
      <c r="B64" s="118" t="str">
        <f t="shared" si="14"/>
        <v>to</v>
      </c>
      <c r="C64" s="28">
        <f t="shared" si="7"/>
        <v>25</v>
      </c>
      <c r="D64" s="197"/>
      <c r="E64" s="26"/>
      <c r="F64" s="135" t="str">
        <f t="shared" si="15"/>
        <v>s</v>
      </c>
      <c r="G64" s="69">
        <f t="shared" si="8"/>
        <v>25</v>
      </c>
      <c r="H64" s="53"/>
      <c r="I64" s="44"/>
      <c r="J64" s="39" t="str">
        <f t="shared" si="16"/>
        <v>o</v>
      </c>
      <c r="K64" s="28">
        <f t="shared" si="9"/>
        <v>25</v>
      </c>
      <c r="L64" s="197"/>
      <c r="M64" s="15"/>
      <c r="N64" s="25" t="str">
        <f t="shared" si="17"/>
        <v>f</v>
      </c>
      <c r="O64" s="24">
        <f t="shared" si="10"/>
        <v>25</v>
      </c>
      <c r="P64" s="37"/>
      <c r="Q64" s="26"/>
      <c r="R64" s="39" t="str">
        <f t="shared" si="18"/>
        <v>m</v>
      </c>
      <c r="S64" s="28">
        <f t="shared" si="11"/>
        <v>25</v>
      </c>
      <c r="T64" s="59"/>
      <c r="U64" s="62">
        <v>48</v>
      </c>
      <c r="V64" s="39" t="str">
        <f t="shared" si="19"/>
        <v>o</v>
      </c>
      <c r="W64" s="28">
        <f t="shared" si="12"/>
        <v>25</v>
      </c>
      <c r="X64" s="233" t="s">
        <v>57</v>
      </c>
      <c r="Y64" s="26"/>
      <c r="Z64" s="112" t="str">
        <f t="shared" si="20"/>
        <v>l</v>
      </c>
      <c r="AA64" s="24">
        <f t="shared" si="13"/>
        <v>25</v>
      </c>
      <c r="AB64" s="56"/>
      <c r="AC64" s="12"/>
    </row>
    <row r="65" spans="2:29" ht="15.75" thickBot="1" x14ac:dyDescent="0.3">
      <c r="B65" s="110" t="str">
        <f t="shared" si="14"/>
        <v>f</v>
      </c>
      <c r="C65" s="24">
        <f t="shared" si="7"/>
        <v>26</v>
      </c>
      <c r="D65" s="197" t="s">
        <v>11</v>
      </c>
      <c r="E65" s="26"/>
      <c r="F65" s="32" t="str">
        <f t="shared" si="15"/>
        <v>m</v>
      </c>
      <c r="G65" s="28">
        <f t="shared" si="8"/>
        <v>26</v>
      </c>
      <c r="H65" s="196"/>
      <c r="I65" s="66">
        <v>35</v>
      </c>
      <c r="J65" s="39" t="str">
        <f t="shared" si="16"/>
        <v>to</v>
      </c>
      <c r="K65" s="28">
        <f t="shared" si="9"/>
        <v>26</v>
      </c>
      <c r="L65" s="197"/>
      <c r="M65" s="26"/>
      <c r="N65" s="256" t="str">
        <f t="shared" si="17"/>
        <v>l</v>
      </c>
      <c r="O65" s="252">
        <f t="shared" si="10"/>
        <v>26</v>
      </c>
      <c r="P65" s="257"/>
      <c r="Q65" s="254"/>
      <c r="R65" s="39" t="str">
        <f t="shared" si="18"/>
        <v>ti</v>
      </c>
      <c r="S65" s="28">
        <f t="shared" si="11"/>
        <v>26</v>
      </c>
      <c r="T65" s="14"/>
      <c r="V65" s="39" t="str">
        <f t="shared" si="19"/>
        <v>to</v>
      </c>
      <c r="W65" s="28">
        <f t="shared" si="12"/>
        <v>26</v>
      </c>
      <c r="X65" s="234" t="s">
        <v>58</v>
      </c>
      <c r="Y65" s="26"/>
      <c r="Z65" s="113" t="str">
        <f t="shared" si="20"/>
        <v>s</v>
      </c>
      <c r="AA65" s="69">
        <f t="shared" si="13"/>
        <v>26</v>
      </c>
      <c r="AB65" s="53"/>
      <c r="AC65" s="40"/>
    </row>
    <row r="66" spans="2:29" ht="15.75" thickBot="1" x14ac:dyDescent="0.3">
      <c r="B66" s="114" t="str">
        <f t="shared" si="14"/>
        <v>l</v>
      </c>
      <c r="C66" s="24">
        <f t="shared" si="7"/>
        <v>27</v>
      </c>
      <c r="D66" s="56"/>
      <c r="E66" s="15"/>
      <c r="F66" s="39" t="str">
        <f t="shared" si="15"/>
        <v>ti</v>
      </c>
      <c r="G66" s="28">
        <f t="shared" si="8"/>
        <v>27</v>
      </c>
      <c r="H66" s="197"/>
      <c r="I66" s="26"/>
      <c r="J66" s="133" t="str">
        <f t="shared" si="16"/>
        <v>f</v>
      </c>
      <c r="K66" s="24">
        <f t="shared" si="9"/>
        <v>27</v>
      </c>
      <c r="L66" s="197"/>
      <c r="M66" s="66"/>
      <c r="N66" s="255" t="str">
        <f t="shared" si="17"/>
        <v>s</v>
      </c>
      <c r="O66" s="132">
        <f t="shared" si="10"/>
        <v>27</v>
      </c>
      <c r="P66" s="93" t="s">
        <v>11</v>
      </c>
      <c r="Q66" s="84"/>
      <c r="R66" s="25" t="str">
        <f t="shared" si="18"/>
        <v>o</v>
      </c>
      <c r="S66" s="24">
        <f t="shared" si="11"/>
        <v>27</v>
      </c>
      <c r="T66" s="14"/>
      <c r="U66" s="15"/>
      <c r="V66" s="39" t="str">
        <f t="shared" si="19"/>
        <v>f</v>
      </c>
      <c r="W66" s="28">
        <f t="shared" si="12"/>
        <v>27</v>
      </c>
      <c r="X66" s="59"/>
      <c r="Y66" s="26"/>
      <c r="Z66" s="39" t="str">
        <f t="shared" si="20"/>
        <v>m</v>
      </c>
      <c r="AA66" s="28">
        <f t="shared" si="13"/>
        <v>27</v>
      </c>
      <c r="AB66" s="196"/>
      <c r="AC66" s="64">
        <v>4</v>
      </c>
    </row>
    <row r="67" spans="2:29" ht="15.75" thickBot="1" x14ac:dyDescent="0.3">
      <c r="B67" s="134" t="str">
        <f t="shared" si="14"/>
        <v>s</v>
      </c>
      <c r="C67" s="69">
        <f t="shared" si="7"/>
        <v>28</v>
      </c>
      <c r="D67" s="53"/>
      <c r="E67" s="15"/>
      <c r="F67" s="39" t="str">
        <f t="shared" si="15"/>
        <v>o</v>
      </c>
      <c r="G67" s="28">
        <f t="shared" si="8"/>
        <v>28</v>
      </c>
      <c r="H67" s="197"/>
      <c r="I67" s="26"/>
      <c r="J67" s="115" t="str">
        <f t="shared" si="16"/>
        <v>l</v>
      </c>
      <c r="K67" s="24">
        <f t="shared" si="9"/>
        <v>28</v>
      </c>
      <c r="L67" s="56"/>
      <c r="M67" s="15"/>
      <c r="N67" s="39" t="str">
        <f t="shared" si="17"/>
        <v>m</v>
      </c>
      <c r="O67" s="28">
        <f t="shared" si="10"/>
        <v>28</v>
      </c>
      <c r="P67" s="14"/>
      <c r="Q67" s="18">
        <v>44</v>
      </c>
      <c r="R67" s="39" t="str">
        <f t="shared" si="18"/>
        <v>to</v>
      </c>
      <c r="S67" s="28">
        <f t="shared" si="11"/>
        <v>28</v>
      </c>
      <c r="T67" s="14"/>
      <c r="U67" s="15"/>
      <c r="V67" s="112" t="str">
        <f t="shared" si="19"/>
        <v>l</v>
      </c>
      <c r="W67" s="24">
        <f t="shared" si="12"/>
        <v>28</v>
      </c>
      <c r="X67" s="56"/>
      <c r="Y67" s="26"/>
      <c r="Z67" s="39" t="str">
        <f t="shared" si="20"/>
        <v>ti</v>
      </c>
      <c r="AA67" s="28">
        <f t="shared" si="13"/>
        <v>28</v>
      </c>
      <c r="AB67" s="197"/>
      <c r="AC67" s="12"/>
    </row>
    <row r="68" spans="2:29" ht="15.75" thickBot="1" x14ac:dyDescent="0.3">
      <c r="B68" s="118" t="str">
        <f t="shared" si="14"/>
        <v>m</v>
      </c>
      <c r="C68" s="28">
        <f t="shared" si="7"/>
        <v>29</v>
      </c>
      <c r="D68" s="17"/>
      <c r="E68" s="18">
        <v>31</v>
      </c>
      <c r="F68" s="39" t="str">
        <f t="shared" si="15"/>
        <v>to</v>
      </c>
      <c r="G68" s="28">
        <f t="shared" si="8"/>
        <v>29</v>
      </c>
      <c r="H68" s="197"/>
      <c r="I68" s="26"/>
      <c r="J68" s="135" t="str">
        <f t="shared" si="16"/>
        <v>s</v>
      </c>
      <c r="K68" s="69">
        <f t="shared" si="9"/>
        <v>29</v>
      </c>
      <c r="L68" s="53"/>
      <c r="M68" s="15"/>
      <c r="N68" s="39" t="str">
        <f t="shared" si="17"/>
        <v>ti</v>
      </c>
      <c r="O68" s="28">
        <f t="shared" si="10"/>
        <v>29</v>
      </c>
      <c r="P68" s="14"/>
      <c r="Q68" s="26"/>
      <c r="R68" s="39" t="str">
        <f t="shared" si="18"/>
        <v>f</v>
      </c>
      <c r="S68" s="28">
        <f t="shared" si="11"/>
        <v>29</v>
      </c>
      <c r="T68" s="14"/>
      <c r="U68" s="15"/>
      <c r="V68" s="113" t="str">
        <f t="shared" si="19"/>
        <v>s</v>
      </c>
      <c r="W68" s="69">
        <f t="shared" si="12"/>
        <v>29</v>
      </c>
      <c r="X68" s="53"/>
      <c r="Y68" s="44"/>
      <c r="Z68" s="25" t="str">
        <f t="shared" si="20"/>
        <v>o</v>
      </c>
      <c r="AA68" s="24">
        <f t="shared" si="13"/>
        <v>29</v>
      </c>
      <c r="AB68" s="197"/>
      <c r="AC68" s="64"/>
    </row>
    <row r="69" spans="2:29" ht="15" x14ac:dyDescent="0.25">
      <c r="B69" s="118" t="str">
        <f t="shared" si="14"/>
        <v>ti</v>
      </c>
      <c r="C69" s="28">
        <f t="shared" si="7"/>
        <v>30</v>
      </c>
      <c r="D69" s="14"/>
      <c r="E69" s="15"/>
      <c r="F69" s="39" t="str">
        <f t="shared" si="15"/>
        <v>f</v>
      </c>
      <c r="G69" s="28">
        <f t="shared" si="8"/>
        <v>30</v>
      </c>
      <c r="H69" s="197"/>
      <c r="I69" s="15"/>
      <c r="J69" s="19" t="str">
        <f t="shared" si="16"/>
        <v>m</v>
      </c>
      <c r="K69" s="16">
        <f t="shared" si="9"/>
        <v>30</v>
      </c>
      <c r="L69" s="17"/>
      <c r="M69" s="18">
        <v>40</v>
      </c>
      <c r="N69" s="25" t="str">
        <f t="shared" si="17"/>
        <v>o</v>
      </c>
      <c r="O69" s="24">
        <f t="shared" si="10"/>
        <v>30</v>
      </c>
      <c r="P69" s="14"/>
      <c r="Q69" s="26"/>
      <c r="R69" s="112" t="str">
        <f t="shared" si="18"/>
        <v>l</v>
      </c>
      <c r="S69" s="24">
        <f t="shared" si="11"/>
        <v>30</v>
      </c>
      <c r="T69" s="14"/>
      <c r="U69" s="15"/>
      <c r="V69" s="25" t="str">
        <f t="shared" si="19"/>
        <v>m</v>
      </c>
      <c r="W69" s="24">
        <f t="shared" si="12"/>
        <v>30</v>
      </c>
      <c r="X69" s="22"/>
      <c r="Y69">
        <v>53</v>
      </c>
      <c r="Z69" s="39" t="str">
        <f t="shared" si="20"/>
        <v>to</v>
      </c>
      <c r="AA69" s="28">
        <f t="shared" si="13"/>
        <v>30</v>
      </c>
      <c r="AB69" s="197"/>
      <c r="AC69" s="12"/>
    </row>
    <row r="70" spans="2:29" ht="15.75" thickBot="1" x14ac:dyDescent="0.3">
      <c r="B70" s="95" t="str">
        <f t="shared" si="14"/>
        <v>o</v>
      </c>
      <c r="C70" s="75">
        <f t="shared" si="7"/>
        <v>31</v>
      </c>
      <c r="D70" s="72"/>
      <c r="E70" s="79"/>
      <c r="F70" s="100" t="str">
        <f t="shared" si="15"/>
        <v>l</v>
      </c>
      <c r="G70" s="75">
        <f t="shared" si="8"/>
        <v>31</v>
      </c>
      <c r="H70" s="251"/>
      <c r="I70" s="77"/>
      <c r="J70" s="99"/>
      <c r="K70" s="75" t="str">
        <f t="shared" si="9"/>
        <v/>
      </c>
      <c r="L70" s="75"/>
      <c r="M70" s="76"/>
      <c r="N70" s="80" t="str">
        <f t="shared" si="17"/>
        <v>to</v>
      </c>
      <c r="O70" s="71">
        <f t="shared" si="10"/>
        <v>31</v>
      </c>
      <c r="P70" s="72"/>
      <c r="Q70" s="139"/>
      <c r="R70" s="99"/>
      <c r="S70" s="75" t="str">
        <f t="shared" si="11"/>
        <v/>
      </c>
      <c r="T70" s="75"/>
      <c r="U70" s="76"/>
      <c r="V70" s="100" t="str">
        <f t="shared" si="19"/>
        <v>ti</v>
      </c>
      <c r="W70" s="75">
        <f t="shared" si="12"/>
        <v>31</v>
      </c>
      <c r="X70" s="101"/>
      <c r="Y70" s="77"/>
      <c r="Z70" s="74" t="str">
        <f t="shared" si="20"/>
        <v>f</v>
      </c>
      <c r="AA70" s="75">
        <f t="shared" si="13"/>
        <v>31</v>
      </c>
      <c r="AB70" s="209"/>
      <c r="AC70" s="73"/>
    </row>
    <row r="71" spans="2:29" ht="15.75" thickTop="1" x14ac:dyDescent="0.25"/>
    <row r="72" spans="2:29" ht="15" x14ac:dyDescent="0.25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194"/>
      <c r="X73" t="s">
        <v>28</v>
      </c>
    </row>
    <row r="74" spans="2:29" ht="15" x14ac:dyDescent="0.25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ht="15" x14ac:dyDescent="0.25">
      <c r="D77" t="s">
        <v>30</v>
      </c>
    </row>
  </sheetData>
  <mergeCells count="13">
    <mergeCell ref="Z38:AC38"/>
    <mergeCell ref="B38:E38"/>
    <mergeCell ref="F38:I38"/>
    <mergeCell ref="J38:M38"/>
    <mergeCell ref="N38:Q38"/>
    <mergeCell ref="R38:U38"/>
    <mergeCell ref="V38:Y38"/>
    <mergeCell ref="V3:Y3"/>
    <mergeCell ref="B3:E3"/>
    <mergeCell ref="F3:I3"/>
    <mergeCell ref="J3:M3"/>
    <mergeCell ref="N3:Q3"/>
    <mergeCell ref="R3:U3"/>
  </mergeCells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D9D6-C3CF-4EB0-A64C-741C41734C86}">
  <sheetPr>
    <pageSetUpPr fitToPage="1"/>
  </sheetPr>
  <dimension ref="B1:AC77"/>
  <sheetViews>
    <sheetView topLeftCell="A32" workbookViewId="0">
      <selection activeCell="AG40" sqref="AG40:AG43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0.5546875" customWidth="1"/>
    <col min="32" max="32" width="10.44140625" bestFit="1" customWidth="1"/>
  </cols>
  <sheetData>
    <row r="1" spans="2:28" x14ac:dyDescent="0.3">
      <c r="X1" s="2"/>
    </row>
    <row r="2" spans="2:28" ht="26.4" thickBot="1" x14ac:dyDescent="0.55000000000000004">
      <c r="D2" s="3" t="s">
        <v>0</v>
      </c>
      <c r="H2" s="1" t="s">
        <v>98</v>
      </c>
      <c r="X2" s="155">
        <v>45544</v>
      </c>
      <c r="AB2" t="s">
        <v>69</v>
      </c>
    </row>
    <row r="3" spans="2:28" ht="15.6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28" ht="15.6" thickTop="1" thickBot="1" x14ac:dyDescent="0.35">
      <c r="B4" s="245"/>
      <c r="C4" s="246">
        <v>31</v>
      </c>
      <c r="D4" s="246"/>
      <c r="E4" s="246"/>
      <c r="F4" s="247"/>
      <c r="G4" s="248">
        <v>29</v>
      </c>
      <c r="H4" s="246"/>
      <c r="I4" s="249"/>
      <c r="J4" s="246"/>
      <c r="K4" s="246">
        <v>31</v>
      </c>
      <c r="L4" s="246"/>
      <c r="M4" s="246"/>
      <c r="N4" s="246"/>
      <c r="O4" s="246">
        <v>30</v>
      </c>
      <c r="P4" s="246"/>
      <c r="Q4" s="246"/>
      <c r="R4" s="246"/>
      <c r="S4" s="246">
        <v>31</v>
      </c>
      <c r="T4" s="246"/>
      <c r="U4" s="246"/>
      <c r="V4" s="246"/>
      <c r="W4" s="246">
        <v>30</v>
      </c>
      <c r="X4" s="246"/>
      <c r="Y4" s="250"/>
    </row>
    <row r="5" spans="2:28" x14ac:dyDescent="0.3">
      <c r="B5" s="241" t="s">
        <v>44</v>
      </c>
      <c r="C5" s="16">
        <v>1</v>
      </c>
      <c r="D5" s="242" t="s">
        <v>9</v>
      </c>
      <c r="E5" s="18">
        <v>1</v>
      </c>
      <c r="F5" s="109" t="str">
        <f>IF(B35="s","m",IF(B35="m","ti",IF(B35="ti","o",IF(B35="o","to",IF(B35="to","f",IF(B35="f","l",IF(B35="l","s",IF(B35="s","m",))))))))</f>
        <v>to</v>
      </c>
      <c r="G5" s="16">
        <v>1</v>
      </c>
      <c r="H5" s="201"/>
      <c r="I5" s="18"/>
      <c r="J5" s="19" t="str">
        <f>IF(F33="s","m",IF(F33="m","ti",IF(F33="ti","o",IF(F33="o","to",IF(F33="to","f",IF(F33="f","l",IF(F33="l","s",IF(F33="s","m",))))))))</f>
        <v>f</v>
      </c>
      <c r="K5" s="16">
        <v>1</v>
      </c>
      <c r="L5" s="17"/>
      <c r="M5" s="18"/>
      <c r="N5" s="33" t="str">
        <f>IF(J35="s","m",IF(J35="m","ti",IF(J35="ti","o",IF(J35="o","to",IF(J35="to","f",IF(J35="f","l",IF(J35="l","s",IF(J35="s","m",))))))))</f>
        <v>m</v>
      </c>
      <c r="O5" s="16">
        <v>1</v>
      </c>
      <c r="P5" s="201" t="s">
        <v>36</v>
      </c>
      <c r="Q5" s="18">
        <v>14</v>
      </c>
      <c r="R5" s="19" t="str">
        <f>IF(N34="s","m",IF(N34="m","ti",IF(N34="ti","o",IF(N34="o","to",IF(N34="to","f",IF(N34="f","l",IF(N34="l","s",IF(N34="s","m",))))))))</f>
        <v>o</v>
      </c>
      <c r="S5" s="16">
        <v>1</v>
      </c>
      <c r="T5" s="17"/>
      <c r="U5" s="18"/>
      <c r="V5" s="33" t="str">
        <f>IF(R35="s","m",IF(R35="m","ti",IF(R35="ti","o",IF(R35="o","to",IF(R35="to","f",IF(R35="f","l",IF(R35="l","s",IF(R35="s","m",))))))))</f>
        <v>l</v>
      </c>
      <c r="W5" s="16">
        <v>1</v>
      </c>
      <c r="X5" s="17"/>
      <c r="Y5" s="23"/>
    </row>
    <row r="6" spans="2:28" ht="15" thickBot="1" x14ac:dyDescent="0.35">
      <c r="B6" s="118" t="str">
        <f>IF(B5="s","m",IF(B5="m","ti",IF(B5="ti","o",IF(B5="o","to",IF(B5="to","f",IF(B5="f","l",IF(B5="l","s",IF(B5="s","m",))))))))</f>
        <v>ti</v>
      </c>
      <c r="C6" s="28">
        <f t="shared" ref="C6:C35" si="0">IF(C5&gt;=C$39,"",C5+1)</f>
        <v>2</v>
      </c>
      <c r="D6" s="37"/>
      <c r="E6" s="26"/>
      <c r="F6" s="133" t="str">
        <f>IF(F5="s","m",IF(F5="m","ti",IF(F5="ti","o",IF(F5="o","to",IF(F5="to","f",IF(F5="f","l",IF(F5="l","s",IF(F5="s","m",))))))))</f>
        <v>f</v>
      </c>
      <c r="G6" s="24">
        <v>2</v>
      </c>
      <c r="H6" s="197"/>
      <c r="I6" s="26"/>
      <c r="J6" s="112" t="str">
        <f>IF(J5="s","m",IF(J5="m","ti",IF(J5="ti","o",IF(J5="o","to",IF(J5="to","f",IF(J5="f","l",IF(J5="l","s",IF(J5="s","m",))))))))</f>
        <v>l</v>
      </c>
      <c r="K6" s="24">
        <v>2</v>
      </c>
      <c r="L6" s="14"/>
      <c r="M6" s="26"/>
      <c r="N6" s="32" t="str">
        <f>IF(N5="s","m",IF(N5="m","ti",IF(N5="ti","o",IF(N5="o","to",IF(N5="to","f",IF(N5="f","l",IF(N5="l","s",IF(N5="s","m",))))))))</f>
        <v>ti</v>
      </c>
      <c r="O6" s="28">
        <v>2</v>
      </c>
      <c r="P6" s="197"/>
      <c r="Q6" s="26"/>
      <c r="R6" s="25" t="str">
        <f>IF(R5="s","m",IF(R5="m","ti",IF(R5="ti","o",IF(R5="o","to",IF(R5="to","f",IF(R5="f","l",IF(R5="l","s",IF(R5="s","m",))))))))</f>
        <v>to</v>
      </c>
      <c r="S6" s="24">
        <v>2</v>
      </c>
      <c r="T6" s="14"/>
      <c r="U6" s="26"/>
      <c r="V6" s="135" t="str">
        <f>IF(V5="s","m",IF(V5="m","ti",IF(V5="ti","o",IF(V5="o","to",IF(V5="to","f",IF(V5="f","l",IF(V5="l","s",IF(V5="s","m",))))))))</f>
        <v>s</v>
      </c>
      <c r="W6" s="69">
        <v>2</v>
      </c>
      <c r="X6" s="41" t="s">
        <v>10</v>
      </c>
      <c r="Y6" s="12"/>
    </row>
    <row r="7" spans="2:28" ht="15" thickBot="1" x14ac:dyDescent="0.35">
      <c r="B7" s="118" t="str">
        <f>IF(B6="s","m",IF(B6="m","ti",IF(B6="ti","o",IF(B6="o","to",IF(B6="to","f",IF(B6="f","l",IF(B6="l","s",IF(B6="s","m",))))))))</f>
        <v>o</v>
      </c>
      <c r="C7" s="28">
        <f t="shared" si="0"/>
        <v>3</v>
      </c>
      <c r="D7" s="37"/>
      <c r="E7" s="26"/>
      <c r="F7" s="115" t="str">
        <f t="shared" ref="F7:F33" si="1">IF(F6="s","m",IF(F6="m","ti",IF(F6="ti","o",IF(F6="o","to",IF(F6="to","f",IF(F6="f","l",IF(F6="l","s",IF(F6="s","m",))))))))</f>
        <v>l</v>
      </c>
      <c r="G7" s="24">
        <v>3</v>
      </c>
      <c r="H7" s="197"/>
      <c r="I7" s="26"/>
      <c r="J7" s="113" t="str">
        <f t="shared" ref="J7:J35" si="2">IF(J6="s","m",IF(J6="m","ti",IF(J6="ti","o",IF(J6="o","to",IF(J6="to","f",IF(J6="f","l",IF(J6="l","s",IF(J6="s","m",))))))))</f>
        <v>s</v>
      </c>
      <c r="K7" s="69">
        <v>3</v>
      </c>
      <c r="L7" s="41" t="s">
        <v>10</v>
      </c>
      <c r="M7" s="26"/>
      <c r="N7" s="32" t="str">
        <f t="shared" ref="N7:N34" si="3">IF(N6="s","m",IF(N6="m","ti",IF(N6="ti","o",IF(N6="o","to",IF(N6="to","f",IF(N6="f","l",IF(N6="l","s",IF(N6="s","m",))))))))</f>
        <v>o</v>
      </c>
      <c r="O7" s="28">
        <v>3</v>
      </c>
      <c r="P7" s="197"/>
      <c r="Q7" s="26"/>
      <c r="R7" s="25" t="str">
        <f t="shared" ref="R7:R35" si="4">IF(R6="s","m",IF(R6="m","ti",IF(R6="ti","o",IF(R6="o","to",IF(R6="to","f",IF(R6="f","l",IF(R6="l","s",IF(R6="s","m",))))))))</f>
        <v>f</v>
      </c>
      <c r="S7" s="24">
        <v>3</v>
      </c>
      <c r="T7" s="14"/>
      <c r="U7" s="26"/>
      <c r="V7" s="32" t="str">
        <f t="shared" ref="V7:V34" si="5">IF(V6="s","m",IF(V6="m","ti",IF(V6="ti","o",IF(V6="o","to",IF(V6="to","f",IF(V6="f","l",IF(V6="l","s",IF(V6="s","m",))))))))</f>
        <v>m</v>
      </c>
      <c r="W7" s="28">
        <v>3</v>
      </c>
      <c r="X7" s="189"/>
      <c r="Y7" s="23">
        <v>23</v>
      </c>
    </row>
    <row r="8" spans="2:28" ht="15" thickBot="1" x14ac:dyDescent="0.35">
      <c r="B8" s="118" t="str">
        <f>IF(B7="s","m",IF(B7="m","ti",IF(B7="ti","o",IF(B7="o","to",IF(B7="to","f",IF(B7="f","l",IF(B7="l","s",IF(B7="s","m",))))))))</f>
        <v>to</v>
      </c>
      <c r="C8" s="28">
        <f t="shared" si="0"/>
        <v>4</v>
      </c>
      <c r="D8" s="37"/>
      <c r="E8" s="26"/>
      <c r="F8" s="135" t="str">
        <f t="shared" si="1"/>
        <v>s</v>
      </c>
      <c r="G8" s="69">
        <v>4</v>
      </c>
      <c r="H8" s="198" t="s">
        <v>10</v>
      </c>
      <c r="I8" s="26"/>
      <c r="J8" s="39" t="str">
        <f t="shared" si="2"/>
        <v>m</v>
      </c>
      <c r="K8" s="28">
        <v>4</v>
      </c>
      <c r="L8" s="201"/>
      <c r="M8" s="18">
        <v>10</v>
      </c>
      <c r="N8" s="32" t="str">
        <f t="shared" si="3"/>
        <v>to</v>
      </c>
      <c r="O8" s="28">
        <v>4</v>
      </c>
      <c r="P8" s="197"/>
      <c r="Q8" s="26"/>
      <c r="R8" s="112" t="str">
        <f t="shared" si="4"/>
        <v>l</v>
      </c>
      <c r="S8" s="24">
        <v>4</v>
      </c>
      <c r="T8" s="14"/>
      <c r="U8" s="26"/>
      <c r="V8" s="32" t="str">
        <f t="shared" si="5"/>
        <v>ti</v>
      </c>
      <c r="W8" s="28">
        <v>4</v>
      </c>
      <c r="X8" s="190"/>
      <c r="Y8" s="12"/>
    </row>
    <row r="9" spans="2:28" ht="15" thickBot="1" x14ac:dyDescent="0.35">
      <c r="B9" s="110" t="str">
        <f t="shared" ref="B9:B35" si="6">IF(B8="s","m",IF(B8="m","ti",IF(B8="ti","o",IF(B8="o","to",IF(B8="to","f",IF(B8="f","l",IF(B8="l","s",IF(B8="s","m",))))))))</f>
        <v>f</v>
      </c>
      <c r="C9" s="24">
        <f t="shared" si="0"/>
        <v>5</v>
      </c>
      <c r="D9" s="37"/>
      <c r="E9" s="26"/>
      <c r="F9" s="32" t="str">
        <f t="shared" si="1"/>
        <v>m</v>
      </c>
      <c r="G9" s="28">
        <v>5</v>
      </c>
      <c r="H9" s="22"/>
      <c r="I9" s="18">
        <v>6</v>
      </c>
      <c r="J9" s="39" t="str">
        <f t="shared" si="2"/>
        <v>ti</v>
      </c>
      <c r="K9" s="28">
        <v>5</v>
      </c>
      <c r="L9" s="197"/>
      <c r="M9" s="26"/>
      <c r="N9" s="32" t="str">
        <f t="shared" si="3"/>
        <v>f</v>
      </c>
      <c r="O9" s="28">
        <v>5</v>
      </c>
      <c r="P9" s="197"/>
      <c r="Q9" s="26"/>
      <c r="R9" s="113" t="str">
        <f t="shared" si="4"/>
        <v>s</v>
      </c>
      <c r="S9" s="69">
        <v>5</v>
      </c>
      <c r="T9" s="31" t="s">
        <v>10</v>
      </c>
      <c r="U9" s="44"/>
      <c r="V9" s="133" t="str">
        <f t="shared" si="5"/>
        <v>o</v>
      </c>
      <c r="W9" s="24">
        <v>5</v>
      </c>
      <c r="X9" s="190" t="s">
        <v>77</v>
      </c>
      <c r="Y9" s="12"/>
    </row>
    <row r="10" spans="2:28" x14ac:dyDescent="0.3">
      <c r="B10" s="114" t="str">
        <f t="shared" si="6"/>
        <v>l</v>
      </c>
      <c r="C10" s="24">
        <f t="shared" si="0"/>
        <v>6</v>
      </c>
      <c r="D10" s="37"/>
      <c r="E10" s="26"/>
      <c r="F10" s="32" t="str">
        <f t="shared" si="1"/>
        <v>ti</v>
      </c>
      <c r="G10" s="28">
        <v>6</v>
      </c>
      <c r="H10" s="37"/>
      <c r="I10" s="26"/>
      <c r="J10" s="39" t="str">
        <f t="shared" si="2"/>
        <v>o</v>
      </c>
      <c r="K10" s="28">
        <v>6</v>
      </c>
      <c r="L10" s="197"/>
      <c r="M10" s="26"/>
      <c r="N10" s="115" t="str">
        <f t="shared" si="3"/>
        <v>l</v>
      </c>
      <c r="O10" s="24">
        <v>6</v>
      </c>
      <c r="P10" s="197"/>
      <c r="Q10" s="26"/>
      <c r="R10" s="39" t="str">
        <f t="shared" si="4"/>
        <v>m</v>
      </c>
      <c r="S10" s="28">
        <v>6</v>
      </c>
      <c r="T10" s="142"/>
      <c r="U10" s="62">
        <v>19</v>
      </c>
      <c r="V10" s="39" t="str">
        <f t="shared" si="5"/>
        <v>to</v>
      </c>
      <c r="W10" s="28">
        <v>6</v>
      </c>
      <c r="X10" s="190"/>
      <c r="Y10" s="12"/>
    </row>
    <row r="11" spans="2:28" ht="15" thickBot="1" x14ac:dyDescent="0.35">
      <c r="B11" s="134" t="str">
        <f t="shared" si="6"/>
        <v>s</v>
      </c>
      <c r="C11" s="69">
        <f t="shared" si="0"/>
        <v>7</v>
      </c>
      <c r="D11" s="46" t="s">
        <v>11</v>
      </c>
      <c r="E11" s="44"/>
      <c r="F11" s="32" t="str">
        <f t="shared" si="1"/>
        <v>o</v>
      </c>
      <c r="G11" s="28">
        <v>7</v>
      </c>
      <c r="H11" s="37"/>
      <c r="I11" s="26"/>
      <c r="J11" s="39" t="str">
        <f t="shared" si="2"/>
        <v>to</v>
      </c>
      <c r="K11" s="28">
        <v>7</v>
      </c>
      <c r="L11" s="197"/>
      <c r="M11" s="26"/>
      <c r="N11" s="135" t="str">
        <f t="shared" si="3"/>
        <v>s</v>
      </c>
      <c r="O11" s="69">
        <v>7</v>
      </c>
      <c r="P11" s="203" t="s">
        <v>10</v>
      </c>
      <c r="Q11" s="44"/>
      <c r="R11" s="39" t="str">
        <f t="shared" si="4"/>
        <v>ti</v>
      </c>
      <c r="S11" s="28">
        <v>7</v>
      </c>
      <c r="T11" s="143"/>
      <c r="U11" s="15"/>
      <c r="V11" s="25" t="str">
        <f t="shared" si="5"/>
        <v>f</v>
      </c>
      <c r="W11" s="24">
        <v>7</v>
      </c>
      <c r="X11" s="190"/>
      <c r="Y11" s="12"/>
    </row>
    <row r="12" spans="2:28" x14ac:dyDescent="0.3">
      <c r="B12" s="117" t="str">
        <f t="shared" si="6"/>
        <v>m</v>
      </c>
      <c r="C12" s="16">
        <f t="shared" si="0"/>
        <v>8</v>
      </c>
      <c r="D12" s="196"/>
      <c r="E12" s="66">
        <v>2</v>
      </c>
      <c r="F12" s="32" t="str">
        <f t="shared" si="1"/>
        <v>to</v>
      </c>
      <c r="G12" s="28">
        <v>8</v>
      </c>
      <c r="H12" s="37"/>
      <c r="I12" s="26"/>
      <c r="J12" s="25" t="str">
        <f t="shared" si="2"/>
        <v>f</v>
      </c>
      <c r="K12" s="24">
        <v>8</v>
      </c>
      <c r="L12" s="197"/>
      <c r="M12" s="26"/>
      <c r="N12" s="32" t="str">
        <f t="shared" si="3"/>
        <v>m</v>
      </c>
      <c r="O12" s="28">
        <v>8</v>
      </c>
      <c r="P12" s="191"/>
      <c r="Q12" s="66">
        <v>15</v>
      </c>
      <c r="R12" s="39" t="str">
        <f t="shared" si="4"/>
        <v>o</v>
      </c>
      <c r="S12" s="28">
        <v>8</v>
      </c>
      <c r="T12" s="143"/>
      <c r="U12" s="15"/>
      <c r="V12" s="112" t="str">
        <f t="shared" si="5"/>
        <v>l</v>
      </c>
      <c r="W12" s="24">
        <v>8</v>
      </c>
      <c r="X12" s="190"/>
      <c r="Y12" s="12"/>
    </row>
    <row r="13" spans="2:28" ht="15" thickBot="1" x14ac:dyDescent="0.35">
      <c r="B13" s="118" t="str">
        <f t="shared" si="6"/>
        <v>ti</v>
      </c>
      <c r="C13" s="28">
        <f t="shared" si="0"/>
        <v>9</v>
      </c>
      <c r="D13" s="197"/>
      <c r="E13" s="26"/>
      <c r="F13" s="133" t="str">
        <f t="shared" si="1"/>
        <v>f</v>
      </c>
      <c r="G13" s="24">
        <v>9</v>
      </c>
      <c r="H13" s="37"/>
      <c r="I13" s="26"/>
      <c r="J13" s="112" t="str">
        <f t="shared" si="2"/>
        <v>l</v>
      </c>
      <c r="K13" s="24">
        <v>9</v>
      </c>
      <c r="L13" s="197"/>
      <c r="M13" s="26"/>
      <c r="N13" s="32" t="str">
        <f t="shared" si="3"/>
        <v>ti</v>
      </c>
      <c r="O13" s="28">
        <v>9</v>
      </c>
      <c r="P13" s="190"/>
      <c r="Q13" s="26"/>
      <c r="R13" s="112" t="str">
        <f t="shared" si="4"/>
        <v>to</v>
      </c>
      <c r="S13" s="28">
        <v>9</v>
      </c>
      <c r="T13" s="143" t="s">
        <v>56</v>
      </c>
      <c r="U13" s="15"/>
      <c r="V13" s="113" t="str">
        <f t="shared" si="5"/>
        <v>s</v>
      </c>
      <c r="W13" s="69">
        <v>9</v>
      </c>
      <c r="X13" s="192" t="s">
        <v>11</v>
      </c>
      <c r="Y13" s="40"/>
    </row>
    <row r="14" spans="2:28" ht="15" thickBot="1" x14ac:dyDescent="0.35">
      <c r="B14" s="118" t="str">
        <f t="shared" si="6"/>
        <v>o</v>
      </c>
      <c r="C14" s="28">
        <f t="shared" si="0"/>
        <v>10</v>
      </c>
      <c r="D14" s="197"/>
      <c r="E14" s="26"/>
      <c r="F14" s="115" t="str">
        <f t="shared" si="1"/>
        <v>l</v>
      </c>
      <c r="G14" s="24">
        <v>10</v>
      </c>
      <c r="H14" s="37"/>
      <c r="I14" s="26"/>
      <c r="J14" s="113" t="str">
        <f t="shared" si="2"/>
        <v>s</v>
      </c>
      <c r="K14" s="69">
        <v>10</v>
      </c>
      <c r="L14" s="203" t="s">
        <v>11</v>
      </c>
      <c r="M14" s="44"/>
      <c r="N14" s="133" t="str">
        <f t="shared" si="3"/>
        <v>o</v>
      </c>
      <c r="O14" s="24">
        <v>10</v>
      </c>
      <c r="P14" s="190"/>
      <c r="Q14" s="26"/>
      <c r="R14" s="25" t="str">
        <f t="shared" si="4"/>
        <v>f</v>
      </c>
      <c r="S14" s="24">
        <v>10</v>
      </c>
      <c r="T14" s="231"/>
      <c r="U14" s="15"/>
      <c r="V14" s="39" t="str">
        <f t="shared" si="5"/>
        <v>m</v>
      </c>
      <c r="W14" s="28">
        <v>10</v>
      </c>
      <c r="X14" s="17"/>
      <c r="Y14" s="64">
        <v>24</v>
      </c>
    </row>
    <row r="15" spans="2:28" ht="15" thickBot="1" x14ac:dyDescent="0.35">
      <c r="B15" s="118" t="str">
        <f t="shared" si="6"/>
        <v>to</v>
      </c>
      <c r="C15" s="28">
        <f t="shared" si="0"/>
        <v>11</v>
      </c>
      <c r="D15" s="197"/>
      <c r="E15" s="26"/>
      <c r="F15" s="135" t="str">
        <f t="shared" si="1"/>
        <v>s</v>
      </c>
      <c r="G15" s="69">
        <v>11</v>
      </c>
      <c r="H15" s="46" t="s">
        <v>11</v>
      </c>
      <c r="I15" s="44"/>
      <c r="J15" s="39" t="str">
        <f t="shared" si="2"/>
        <v>m</v>
      </c>
      <c r="K15" s="28">
        <v>11</v>
      </c>
      <c r="L15" s="143"/>
      <c r="M15" s="66">
        <v>11</v>
      </c>
      <c r="N15" s="133" t="str">
        <f t="shared" si="3"/>
        <v>to</v>
      </c>
      <c r="O15" s="24">
        <v>11</v>
      </c>
      <c r="P15" s="218"/>
      <c r="Q15" s="26"/>
      <c r="R15" s="112" t="str">
        <f t="shared" si="4"/>
        <v>l</v>
      </c>
      <c r="S15" s="24">
        <v>11</v>
      </c>
      <c r="T15" s="43"/>
      <c r="U15" s="15"/>
      <c r="V15" s="39" t="str">
        <f t="shared" si="5"/>
        <v>ti</v>
      </c>
      <c r="W15" s="28">
        <v>11</v>
      </c>
      <c r="X15" s="14"/>
      <c r="Y15" s="12"/>
    </row>
    <row r="16" spans="2:28" ht="15" thickBot="1" x14ac:dyDescent="0.35">
      <c r="B16" s="110" t="str">
        <f t="shared" si="6"/>
        <v>f</v>
      </c>
      <c r="C16" s="24">
        <f t="shared" si="0"/>
        <v>12</v>
      </c>
      <c r="D16" s="197"/>
      <c r="E16" s="26"/>
      <c r="F16" s="32" t="str">
        <f t="shared" si="1"/>
        <v>m</v>
      </c>
      <c r="G16" s="28">
        <v>12</v>
      </c>
      <c r="H16" s="191"/>
      <c r="I16" s="66">
        <v>7</v>
      </c>
      <c r="J16" s="39" t="str">
        <f t="shared" si="2"/>
        <v>ti</v>
      </c>
      <c r="K16" s="28">
        <v>12</v>
      </c>
      <c r="L16" s="143"/>
      <c r="M16" s="26"/>
      <c r="N16" s="133" t="str">
        <f t="shared" si="3"/>
        <v>f</v>
      </c>
      <c r="O16" s="24">
        <v>12</v>
      </c>
      <c r="P16" s="218"/>
      <c r="Q16" s="26"/>
      <c r="R16" s="113" t="str">
        <f t="shared" si="4"/>
        <v>s</v>
      </c>
      <c r="S16" s="69">
        <v>12</v>
      </c>
      <c r="T16" s="170" t="s">
        <v>11</v>
      </c>
      <c r="U16" s="89"/>
      <c r="V16" s="39" t="str">
        <f t="shared" si="5"/>
        <v>o</v>
      </c>
      <c r="W16" s="28">
        <v>12</v>
      </c>
      <c r="X16" s="14"/>
      <c r="Y16" s="12"/>
    </row>
    <row r="17" spans="2:25" x14ac:dyDescent="0.3">
      <c r="B17" s="114" t="str">
        <f t="shared" si="6"/>
        <v>l</v>
      </c>
      <c r="C17" s="24">
        <f t="shared" si="0"/>
        <v>13</v>
      </c>
      <c r="D17" s="197"/>
      <c r="E17" s="26"/>
      <c r="F17" s="32" t="str">
        <f t="shared" si="1"/>
        <v>ti</v>
      </c>
      <c r="G17" s="28">
        <v>13</v>
      </c>
      <c r="H17" s="190"/>
      <c r="I17" s="26"/>
      <c r="J17" s="39" t="str">
        <f t="shared" si="2"/>
        <v>o</v>
      </c>
      <c r="K17" s="28">
        <v>13</v>
      </c>
      <c r="L17" s="143"/>
      <c r="M17" s="26"/>
      <c r="N17" s="115" t="str">
        <f t="shared" si="3"/>
        <v>l</v>
      </c>
      <c r="O17" s="24">
        <v>13</v>
      </c>
      <c r="P17" s="190"/>
      <c r="Q17" s="26"/>
      <c r="R17" s="39" t="str">
        <f t="shared" si="4"/>
        <v>m</v>
      </c>
      <c r="S17" s="28">
        <v>13</v>
      </c>
      <c r="T17" s="206"/>
      <c r="U17" s="18">
        <v>20</v>
      </c>
      <c r="V17" s="39" t="str">
        <f t="shared" si="5"/>
        <v>to</v>
      </c>
      <c r="W17" s="28">
        <v>13</v>
      </c>
      <c r="X17" s="14" t="s">
        <v>14</v>
      </c>
      <c r="Y17" s="12"/>
    </row>
    <row r="18" spans="2:25" ht="15" thickBot="1" x14ac:dyDescent="0.35">
      <c r="B18" s="134" t="str">
        <f t="shared" si="6"/>
        <v>s</v>
      </c>
      <c r="C18" s="69">
        <f t="shared" si="0"/>
        <v>14</v>
      </c>
      <c r="D18" s="198" t="s">
        <v>11</v>
      </c>
      <c r="E18" s="42"/>
      <c r="F18" s="32" t="str">
        <f t="shared" si="1"/>
        <v>o</v>
      </c>
      <c r="G18" s="28">
        <v>14</v>
      </c>
      <c r="H18" s="190"/>
      <c r="I18" s="26"/>
      <c r="J18" s="39" t="str">
        <f t="shared" si="2"/>
        <v>to</v>
      </c>
      <c r="K18" s="28">
        <v>14</v>
      </c>
      <c r="L18" s="143" t="s">
        <v>14</v>
      </c>
      <c r="M18" s="26"/>
      <c r="N18" s="135" t="str">
        <f t="shared" si="3"/>
        <v>s</v>
      </c>
      <c r="O18" s="69">
        <v>14</v>
      </c>
      <c r="P18" s="192" t="s">
        <v>11</v>
      </c>
      <c r="Q18" s="42"/>
      <c r="R18" s="39" t="str">
        <f t="shared" si="4"/>
        <v>ti</v>
      </c>
      <c r="S18" s="28">
        <v>14</v>
      </c>
      <c r="T18" s="144"/>
      <c r="U18" s="26"/>
      <c r="V18" s="25" t="str">
        <f t="shared" si="5"/>
        <v>f</v>
      </c>
      <c r="W18" s="24">
        <v>14</v>
      </c>
      <c r="X18" s="14"/>
      <c r="Y18" s="12"/>
    </row>
    <row r="19" spans="2:25" x14ac:dyDescent="0.3">
      <c r="B19" s="117" t="str">
        <f t="shared" si="6"/>
        <v>m</v>
      </c>
      <c r="C19" s="16">
        <f t="shared" si="0"/>
        <v>15</v>
      </c>
      <c r="D19" s="142"/>
      <c r="E19" s="18">
        <v>3</v>
      </c>
      <c r="F19" s="32" t="str">
        <f t="shared" si="1"/>
        <v>to</v>
      </c>
      <c r="G19" s="28">
        <v>15</v>
      </c>
      <c r="H19" s="190"/>
      <c r="I19" s="26"/>
      <c r="J19" s="25" t="str">
        <f t="shared" si="2"/>
        <v>f</v>
      </c>
      <c r="K19" s="24">
        <v>15</v>
      </c>
      <c r="L19" s="143" t="s">
        <v>11</v>
      </c>
      <c r="M19" s="26"/>
      <c r="N19" s="32" t="str">
        <f t="shared" si="3"/>
        <v>m</v>
      </c>
      <c r="O19" s="28">
        <v>15</v>
      </c>
      <c r="P19" s="221"/>
      <c r="Q19" s="18">
        <v>16</v>
      </c>
      <c r="R19" s="39" t="str">
        <f t="shared" si="4"/>
        <v>o</v>
      </c>
      <c r="S19" s="28">
        <v>15</v>
      </c>
      <c r="T19" s="14"/>
      <c r="U19" s="26"/>
      <c r="V19" s="112" t="str">
        <f t="shared" si="5"/>
        <v>l</v>
      </c>
      <c r="W19" s="24">
        <v>15</v>
      </c>
      <c r="X19" s="14"/>
      <c r="Y19" s="12"/>
    </row>
    <row r="20" spans="2:25" ht="15" thickBot="1" x14ac:dyDescent="0.35">
      <c r="B20" s="118" t="str">
        <f t="shared" si="6"/>
        <v>ti</v>
      </c>
      <c r="C20" s="28">
        <f t="shared" si="0"/>
        <v>16</v>
      </c>
      <c r="D20" s="143"/>
      <c r="E20" s="26"/>
      <c r="F20" s="133" t="str">
        <f t="shared" si="1"/>
        <v>f</v>
      </c>
      <c r="G20" s="24">
        <v>16</v>
      </c>
      <c r="H20" s="190" t="s">
        <v>11</v>
      </c>
      <c r="I20" s="26"/>
      <c r="J20" s="112" t="str">
        <f t="shared" si="2"/>
        <v>l</v>
      </c>
      <c r="K20" s="24">
        <v>16</v>
      </c>
      <c r="L20" s="48"/>
      <c r="M20" s="26"/>
      <c r="N20" s="32" t="str">
        <f t="shared" si="3"/>
        <v>ti</v>
      </c>
      <c r="O20" s="28">
        <v>16</v>
      </c>
      <c r="P20" s="37"/>
      <c r="Q20" s="26"/>
      <c r="R20" s="39" t="str">
        <f t="shared" si="4"/>
        <v>to</v>
      </c>
      <c r="S20" s="28">
        <v>16</v>
      </c>
      <c r="T20" s="14"/>
      <c r="U20" s="26"/>
      <c r="V20" s="113" t="str">
        <f t="shared" si="5"/>
        <v>s</v>
      </c>
      <c r="W20" s="69">
        <v>16</v>
      </c>
      <c r="X20" s="31" t="s">
        <v>11</v>
      </c>
      <c r="Y20" s="60"/>
    </row>
    <row r="21" spans="2:25" ht="15" thickBot="1" x14ac:dyDescent="0.35">
      <c r="B21" s="118" t="str">
        <f t="shared" si="6"/>
        <v>o</v>
      </c>
      <c r="C21" s="28">
        <f t="shared" si="0"/>
        <v>17</v>
      </c>
      <c r="D21" s="143"/>
      <c r="E21" s="26"/>
      <c r="F21" s="115" t="str">
        <f t="shared" si="1"/>
        <v>l</v>
      </c>
      <c r="G21" s="24">
        <v>17</v>
      </c>
      <c r="H21" s="48"/>
      <c r="I21" s="26"/>
      <c r="J21" s="113" t="str">
        <f t="shared" si="2"/>
        <v>s</v>
      </c>
      <c r="K21" s="69">
        <v>17</v>
      </c>
      <c r="L21" s="119"/>
      <c r="M21" s="42"/>
      <c r="N21" s="133" t="str">
        <f t="shared" si="3"/>
        <v>o</v>
      </c>
      <c r="O21" s="24">
        <v>17</v>
      </c>
      <c r="P21" s="37"/>
      <c r="Q21" s="26"/>
      <c r="R21" s="25" t="str">
        <f t="shared" si="4"/>
        <v>f</v>
      </c>
      <c r="S21" s="24">
        <v>17</v>
      </c>
      <c r="T21" s="228" t="s">
        <v>11</v>
      </c>
      <c r="U21" s="26"/>
      <c r="V21" s="39" t="str">
        <f t="shared" si="5"/>
        <v>m</v>
      </c>
      <c r="W21" s="28">
        <v>17</v>
      </c>
      <c r="X21" s="201"/>
      <c r="Y21" s="23">
        <v>25</v>
      </c>
    </row>
    <row r="22" spans="2:25" ht="15" thickBot="1" x14ac:dyDescent="0.35">
      <c r="B22" s="118" t="str">
        <f t="shared" si="6"/>
        <v>to</v>
      </c>
      <c r="C22" s="28">
        <f t="shared" si="0"/>
        <v>18</v>
      </c>
      <c r="D22" s="143"/>
      <c r="E22" s="26"/>
      <c r="F22" s="135" t="str">
        <f t="shared" si="1"/>
        <v>s</v>
      </c>
      <c r="G22" s="69">
        <v>18</v>
      </c>
      <c r="H22" s="119"/>
      <c r="I22" s="42"/>
      <c r="J22" s="39" t="str">
        <f t="shared" si="2"/>
        <v>m</v>
      </c>
      <c r="K22" s="28">
        <v>18</v>
      </c>
      <c r="L22" s="22"/>
      <c r="M22" s="18">
        <v>12</v>
      </c>
      <c r="N22" s="133" t="str">
        <f t="shared" si="3"/>
        <v>to</v>
      </c>
      <c r="O22" s="24">
        <v>18</v>
      </c>
      <c r="P22" s="37"/>
      <c r="Q22" s="26"/>
      <c r="R22" s="112" t="str">
        <f t="shared" si="4"/>
        <v>l</v>
      </c>
      <c r="S22" s="24">
        <v>18</v>
      </c>
      <c r="T22" s="48"/>
      <c r="U22" s="26"/>
      <c r="V22" s="39" t="str">
        <f t="shared" si="5"/>
        <v>ti</v>
      </c>
      <c r="W22" s="28">
        <v>18</v>
      </c>
      <c r="X22" s="198"/>
      <c r="Y22" s="12"/>
    </row>
    <row r="23" spans="2:25" ht="15" thickBot="1" x14ac:dyDescent="0.35">
      <c r="B23" s="110" t="str">
        <f t="shared" si="6"/>
        <v>f</v>
      </c>
      <c r="C23" s="24">
        <f t="shared" si="0"/>
        <v>19</v>
      </c>
      <c r="D23" s="143" t="s">
        <v>11</v>
      </c>
      <c r="E23" s="26"/>
      <c r="F23" s="32" t="str">
        <f t="shared" si="1"/>
        <v>m</v>
      </c>
      <c r="G23" s="28">
        <v>19</v>
      </c>
      <c r="H23" s="22"/>
      <c r="I23" s="18">
        <v>8</v>
      </c>
      <c r="J23" s="39" t="str">
        <f t="shared" si="2"/>
        <v>ti</v>
      </c>
      <c r="K23" s="28">
        <v>19</v>
      </c>
      <c r="L23" s="37"/>
      <c r="M23" s="26"/>
      <c r="N23" s="133" t="str">
        <f t="shared" si="3"/>
        <v>f</v>
      </c>
      <c r="O23" s="24">
        <v>19</v>
      </c>
      <c r="P23" s="37" t="s">
        <v>11</v>
      </c>
      <c r="Q23" s="26"/>
      <c r="R23" s="113" t="str">
        <f t="shared" si="4"/>
        <v>s</v>
      </c>
      <c r="S23" s="69">
        <v>19</v>
      </c>
      <c r="T23" s="49"/>
      <c r="U23" s="44"/>
      <c r="V23" s="39" t="str">
        <f t="shared" si="5"/>
        <v>o</v>
      </c>
      <c r="W23" s="28">
        <v>19</v>
      </c>
      <c r="X23" s="197"/>
      <c r="Y23" s="12"/>
    </row>
    <row r="24" spans="2:25" x14ac:dyDescent="0.3">
      <c r="B24" s="114" t="str">
        <f t="shared" si="6"/>
        <v>l</v>
      </c>
      <c r="C24" s="24">
        <f t="shared" si="0"/>
        <v>20</v>
      </c>
      <c r="D24" s="48"/>
      <c r="E24" s="136"/>
      <c r="F24" s="32" t="str">
        <f t="shared" si="1"/>
        <v>ti</v>
      </c>
      <c r="G24" s="28">
        <v>20</v>
      </c>
      <c r="H24" s="37"/>
      <c r="I24" s="26"/>
      <c r="J24" s="39" t="str">
        <f t="shared" si="2"/>
        <v>o</v>
      </c>
      <c r="K24" s="28">
        <v>20</v>
      </c>
      <c r="L24" s="37"/>
      <c r="M24" s="26"/>
      <c r="N24" s="115" t="str">
        <f t="shared" si="3"/>
        <v>l</v>
      </c>
      <c r="O24" s="24">
        <v>20</v>
      </c>
      <c r="P24" s="48"/>
      <c r="Q24" s="26"/>
      <c r="R24" s="35" t="str">
        <f t="shared" si="4"/>
        <v>m</v>
      </c>
      <c r="S24" s="28">
        <v>20</v>
      </c>
      <c r="T24" s="63" t="s">
        <v>39</v>
      </c>
      <c r="U24" s="62">
        <v>21</v>
      </c>
      <c r="V24" s="39" t="str">
        <f t="shared" si="5"/>
        <v>to</v>
      </c>
      <c r="W24" s="28">
        <v>20</v>
      </c>
      <c r="X24" s="197"/>
      <c r="Y24" s="12"/>
    </row>
    <row r="25" spans="2:25" ht="15" thickBot="1" x14ac:dyDescent="0.35">
      <c r="B25" s="134" t="str">
        <f t="shared" si="6"/>
        <v>s</v>
      </c>
      <c r="C25" s="69">
        <f t="shared" si="0"/>
        <v>21</v>
      </c>
      <c r="D25" s="215"/>
      <c r="E25" s="44"/>
      <c r="F25" s="32" t="str">
        <f t="shared" si="1"/>
        <v>o</v>
      </c>
      <c r="G25" s="28">
        <v>21</v>
      </c>
      <c r="H25" s="37"/>
      <c r="I25" s="26"/>
      <c r="J25" s="39" t="str">
        <f t="shared" si="2"/>
        <v>to</v>
      </c>
      <c r="K25" s="28">
        <v>21</v>
      </c>
      <c r="L25" s="37"/>
      <c r="M25" s="26"/>
      <c r="N25" s="135" t="str">
        <f t="shared" si="3"/>
        <v>s</v>
      </c>
      <c r="O25" s="69">
        <v>21</v>
      </c>
      <c r="P25" s="49"/>
      <c r="Q25" s="44"/>
      <c r="R25" s="39" t="str">
        <f t="shared" si="4"/>
        <v>ti</v>
      </c>
      <c r="S25" s="28">
        <v>21</v>
      </c>
      <c r="T25" s="37"/>
      <c r="U25" s="15"/>
      <c r="V25" s="25" t="str">
        <f t="shared" si="5"/>
        <v>f</v>
      </c>
      <c r="W25" s="24">
        <v>21</v>
      </c>
      <c r="X25" s="197" t="s">
        <v>11</v>
      </c>
      <c r="Y25" s="12"/>
    </row>
    <row r="26" spans="2:25" x14ac:dyDescent="0.3">
      <c r="B26" s="117" t="str">
        <f t="shared" si="6"/>
        <v>m</v>
      </c>
      <c r="C26" s="16">
        <f t="shared" si="0"/>
        <v>22</v>
      </c>
      <c r="D26" s="59"/>
      <c r="E26" s="66">
        <v>4</v>
      </c>
      <c r="F26" s="32" t="str">
        <f t="shared" si="1"/>
        <v>to</v>
      </c>
      <c r="G26" s="28">
        <v>22</v>
      </c>
      <c r="H26" s="37"/>
      <c r="I26" s="26"/>
      <c r="J26" s="25" t="str">
        <f t="shared" si="2"/>
        <v>f</v>
      </c>
      <c r="K26" s="24">
        <v>22</v>
      </c>
      <c r="L26" s="37" t="s">
        <v>11</v>
      </c>
      <c r="M26" s="26"/>
      <c r="N26" s="32" t="str">
        <f t="shared" si="3"/>
        <v>m</v>
      </c>
      <c r="O26" s="28">
        <v>22</v>
      </c>
      <c r="P26" s="196"/>
      <c r="Q26" s="66">
        <v>17</v>
      </c>
      <c r="R26" s="39" t="str">
        <f t="shared" si="4"/>
        <v>o</v>
      </c>
      <c r="S26" s="28">
        <v>22</v>
      </c>
      <c r="T26" s="37"/>
      <c r="U26" s="15"/>
      <c r="V26" s="112" t="str">
        <f t="shared" si="5"/>
        <v>l</v>
      </c>
      <c r="W26" s="24">
        <v>22</v>
      </c>
      <c r="X26" s="48"/>
      <c r="Y26" s="12"/>
    </row>
    <row r="27" spans="2:25" ht="15" thickBot="1" x14ac:dyDescent="0.35">
      <c r="B27" s="118" t="str">
        <f t="shared" si="6"/>
        <v>ti</v>
      </c>
      <c r="C27" s="28">
        <f t="shared" si="0"/>
        <v>23</v>
      </c>
      <c r="D27" s="14"/>
      <c r="E27" s="26"/>
      <c r="F27" s="133" t="str">
        <f t="shared" si="1"/>
        <v>f</v>
      </c>
      <c r="G27" s="24">
        <v>23</v>
      </c>
      <c r="H27" s="37" t="s">
        <v>11</v>
      </c>
      <c r="I27" s="26"/>
      <c r="J27" s="112" t="str">
        <f t="shared" si="2"/>
        <v>l</v>
      </c>
      <c r="K27" s="24">
        <v>23</v>
      </c>
      <c r="L27" s="56"/>
      <c r="M27" s="26"/>
      <c r="N27" s="39" t="str">
        <f t="shared" si="3"/>
        <v>ti</v>
      </c>
      <c r="O27" s="28">
        <v>23</v>
      </c>
      <c r="P27" s="197"/>
      <c r="R27" s="39" t="str">
        <f t="shared" si="4"/>
        <v>to</v>
      </c>
      <c r="S27" s="28">
        <v>23</v>
      </c>
      <c r="T27" s="50"/>
      <c r="U27" s="15"/>
      <c r="V27" s="113" t="str">
        <f t="shared" si="5"/>
        <v>s</v>
      </c>
      <c r="W27" s="69">
        <v>23</v>
      </c>
      <c r="X27" s="49"/>
      <c r="Y27" s="40"/>
    </row>
    <row r="28" spans="2:25" ht="15" thickBot="1" x14ac:dyDescent="0.35">
      <c r="B28" s="118" t="str">
        <f t="shared" si="6"/>
        <v>o</v>
      </c>
      <c r="C28" s="28">
        <f t="shared" si="0"/>
        <v>24</v>
      </c>
      <c r="D28" s="14"/>
      <c r="E28" s="26"/>
      <c r="F28" s="115" t="str">
        <f t="shared" si="1"/>
        <v>l</v>
      </c>
      <c r="G28" s="24">
        <v>24</v>
      </c>
      <c r="H28" s="56"/>
      <c r="I28" s="26"/>
      <c r="J28" s="113" t="str">
        <f t="shared" si="2"/>
        <v>s</v>
      </c>
      <c r="K28" s="69">
        <v>24</v>
      </c>
      <c r="L28" s="53"/>
      <c r="M28" s="44"/>
      <c r="N28" s="25" t="str">
        <f t="shared" si="3"/>
        <v>o</v>
      </c>
      <c r="O28" s="24">
        <v>24</v>
      </c>
      <c r="P28" s="197"/>
      <c r="Q28" s="26"/>
      <c r="R28" s="25" t="str">
        <f t="shared" si="4"/>
        <v>f</v>
      </c>
      <c r="S28" s="24">
        <v>24</v>
      </c>
      <c r="T28" s="37" t="s">
        <v>11</v>
      </c>
      <c r="U28" s="15"/>
      <c r="V28" s="39" t="str">
        <f t="shared" si="5"/>
        <v>m</v>
      </c>
      <c r="W28" s="28">
        <v>24</v>
      </c>
      <c r="X28" s="17"/>
      <c r="Y28" s="64">
        <v>26</v>
      </c>
    </row>
    <row r="29" spans="2:25" ht="15" thickBot="1" x14ac:dyDescent="0.35">
      <c r="B29" s="118" t="str">
        <f t="shared" si="6"/>
        <v>to</v>
      </c>
      <c r="C29" s="28">
        <f t="shared" si="0"/>
        <v>25</v>
      </c>
      <c r="D29" s="14"/>
      <c r="E29" s="26"/>
      <c r="F29" s="135" t="str">
        <f t="shared" si="1"/>
        <v>s</v>
      </c>
      <c r="G29" s="69">
        <v>25</v>
      </c>
      <c r="H29" s="53"/>
      <c r="I29" s="44"/>
      <c r="J29" s="32" t="str">
        <f t="shared" si="2"/>
        <v>m</v>
      </c>
      <c r="K29" s="28">
        <v>25</v>
      </c>
      <c r="L29" s="59"/>
      <c r="M29" s="18">
        <v>13</v>
      </c>
      <c r="N29" s="25" t="str">
        <f t="shared" si="3"/>
        <v>to</v>
      </c>
      <c r="O29" s="24">
        <v>25</v>
      </c>
      <c r="P29" s="197"/>
      <c r="Q29" s="26"/>
      <c r="R29" s="112" t="str">
        <f t="shared" si="4"/>
        <v>l</v>
      </c>
      <c r="S29" s="24">
        <v>25</v>
      </c>
      <c r="T29" s="159"/>
      <c r="U29" s="15"/>
      <c r="V29" s="39" t="str">
        <f t="shared" si="5"/>
        <v>ti</v>
      </c>
      <c r="W29" s="28">
        <v>25</v>
      </c>
      <c r="X29" s="14"/>
      <c r="Y29" s="64"/>
    </row>
    <row r="30" spans="2:25" ht="15" thickBot="1" x14ac:dyDescent="0.35">
      <c r="B30" s="110" t="str">
        <f t="shared" si="6"/>
        <v>f</v>
      </c>
      <c r="C30" s="24">
        <f t="shared" si="0"/>
        <v>26</v>
      </c>
      <c r="D30" s="14" t="s">
        <v>11</v>
      </c>
      <c r="E30" s="26"/>
      <c r="F30" s="32" t="str">
        <f t="shared" si="1"/>
        <v>m</v>
      </c>
      <c r="G30" s="28">
        <v>26</v>
      </c>
      <c r="H30" s="59"/>
      <c r="I30" s="18">
        <v>9</v>
      </c>
      <c r="J30" s="32" t="str">
        <f t="shared" si="2"/>
        <v>ti</v>
      </c>
      <c r="K30" s="28">
        <v>26</v>
      </c>
      <c r="L30" s="14"/>
      <c r="M30" s="26"/>
      <c r="N30" s="133" t="str">
        <f t="shared" si="3"/>
        <v>f</v>
      </c>
      <c r="O30" s="24">
        <v>26</v>
      </c>
      <c r="P30" s="197" t="s">
        <v>11</v>
      </c>
      <c r="Q30" s="26"/>
      <c r="R30" s="113" t="str">
        <f t="shared" si="4"/>
        <v>s</v>
      </c>
      <c r="S30" s="69">
        <v>26</v>
      </c>
      <c r="T30" s="210"/>
      <c r="U30" s="44"/>
      <c r="V30" s="39" t="str">
        <f t="shared" si="5"/>
        <v>o</v>
      </c>
      <c r="W30" s="28">
        <v>26</v>
      </c>
      <c r="X30" s="14"/>
      <c r="Y30" s="9"/>
    </row>
    <row r="31" spans="2:25" x14ac:dyDescent="0.3">
      <c r="B31" s="114" t="str">
        <f t="shared" si="6"/>
        <v>l</v>
      </c>
      <c r="C31" s="24">
        <f t="shared" si="0"/>
        <v>27</v>
      </c>
      <c r="D31" s="56"/>
      <c r="E31" s="26"/>
      <c r="F31" s="32" t="str">
        <f t="shared" si="1"/>
        <v>ti</v>
      </c>
      <c r="G31" s="28">
        <v>27</v>
      </c>
      <c r="H31" s="14"/>
      <c r="I31" s="26"/>
      <c r="J31" s="39" t="str">
        <f t="shared" si="2"/>
        <v>o</v>
      </c>
      <c r="K31" s="28">
        <v>27</v>
      </c>
      <c r="L31" s="14"/>
      <c r="M31" s="26"/>
      <c r="N31" s="115" t="str">
        <f t="shared" si="3"/>
        <v>l</v>
      </c>
      <c r="O31" s="24">
        <v>27</v>
      </c>
      <c r="P31" s="56"/>
      <c r="Q31" s="26"/>
      <c r="R31" s="39" t="str">
        <f t="shared" si="4"/>
        <v>m</v>
      </c>
      <c r="S31" s="28">
        <v>27</v>
      </c>
      <c r="T31" s="211"/>
      <c r="U31" s="15">
        <v>22</v>
      </c>
      <c r="V31" s="39" t="str">
        <f t="shared" si="5"/>
        <v>to</v>
      </c>
      <c r="W31" s="28">
        <v>27</v>
      </c>
      <c r="X31" s="14"/>
      <c r="Y31" s="12"/>
    </row>
    <row r="32" spans="2:25" ht="15" thickBot="1" x14ac:dyDescent="0.35">
      <c r="B32" s="134" t="str">
        <f t="shared" si="6"/>
        <v>s</v>
      </c>
      <c r="C32" s="69">
        <f t="shared" si="0"/>
        <v>28</v>
      </c>
      <c r="D32" s="53"/>
      <c r="E32" s="44"/>
      <c r="F32" s="32" t="str">
        <f t="shared" si="1"/>
        <v>o</v>
      </c>
      <c r="G32" s="28">
        <v>28</v>
      </c>
      <c r="H32" s="14"/>
      <c r="I32" s="26"/>
      <c r="J32" s="112" t="str">
        <f t="shared" si="2"/>
        <v>to</v>
      </c>
      <c r="K32" s="28">
        <v>28</v>
      </c>
      <c r="L32" s="14" t="s">
        <v>13</v>
      </c>
      <c r="M32" s="26"/>
      <c r="N32" s="135" t="str">
        <f t="shared" si="3"/>
        <v>s</v>
      </c>
      <c r="O32" s="69">
        <v>28</v>
      </c>
      <c r="P32" s="53"/>
      <c r="Q32" s="44"/>
      <c r="R32" s="39" t="str">
        <f t="shared" si="4"/>
        <v>ti</v>
      </c>
      <c r="S32" s="28">
        <v>28</v>
      </c>
      <c r="T32" s="14"/>
      <c r="U32" s="15"/>
      <c r="V32" s="25" t="str">
        <f t="shared" si="5"/>
        <v>f</v>
      </c>
      <c r="W32" s="24">
        <v>28</v>
      </c>
      <c r="X32" s="14" t="s">
        <v>11</v>
      </c>
      <c r="Y32" s="12"/>
    </row>
    <row r="33" spans="2:29" x14ac:dyDescent="0.3">
      <c r="B33" s="118" t="str">
        <f t="shared" si="6"/>
        <v>m</v>
      </c>
      <c r="C33" s="28">
        <f t="shared" si="0"/>
        <v>29</v>
      </c>
      <c r="D33" s="196"/>
      <c r="E33" s="66">
        <v>5</v>
      </c>
      <c r="F33" s="32" t="str">
        <f t="shared" si="1"/>
        <v>to</v>
      </c>
      <c r="G33" s="28">
        <v>29</v>
      </c>
      <c r="H33" s="14"/>
      <c r="I33" s="26"/>
      <c r="J33" s="112" t="str">
        <f t="shared" si="2"/>
        <v>f</v>
      </c>
      <c r="K33" s="28">
        <v>29</v>
      </c>
      <c r="L33" s="14" t="s">
        <v>76</v>
      </c>
      <c r="M33" s="26"/>
      <c r="N33" s="32" t="str">
        <f t="shared" si="3"/>
        <v>m</v>
      </c>
      <c r="O33" s="28">
        <v>29</v>
      </c>
      <c r="P33" s="81"/>
      <c r="Q33" s="26">
        <v>18</v>
      </c>
      <c r="R33" s="39" t="str">
        <f t="shared" si="4"/>
        <v>o</v>
      </c>
      <c r="S33" s="28">
        <v>29</v>
      </c>
      <c r="T33" s="14"/>
      <c r="U33" s="26"/>
      <c r="V33" s="112" t="str">
        <f t="shared" si="5"/>
        <v>l</v>
      </c>
      <c r="W33" s="24">
        <v>29</v>
      </c>
      <c r="X33" s="56"/>
      <c r="Y33" s="12"/>
    </row>
    <row r="34" spans="2:29" ht="15" thickBot="1" x14ac:dyDescent="0.35">
      <c r="B34" s="118" t="str">
        <f t="shared" si="6"/>
        <v>ti</v>
      </c>
      <c r="C34" s="28">
        <f t="shared" si="0"/>
        <v>30</v>
      </c>
      <c r="D34" s="197"/>
      <c r="E34" s="26"/>
      <c r="F34" s="25"/>
      <c r="G34" s="24" t="s">
        <v>46</v>
      </c>
      <c r="H34" s="24"/>
      <c r="I34" s="26"/>
      <c r="J34" s="256" t="str">
        <f t="shared" si="2"/>
        <v>l</v>
      </c>
      <c r="K34" s="252">
        <v>30</v>
      </c>
      <c r="L34" s="253"/>
      <c r="M34" s="254"/>
      <c r="N34" s="25" t="str">
        <f t="shared" si="3"/>
        <v>ti</v>
      </c>
      <c r="O34" s="24">
        <v>30</v>
      </c>
      <c r="P34" s="14"/>
      <c r="Q34" s="26"/>
      <c r="R34" s="32" t="str">
        <f t="shared" si="4"/>
        <v>to</v>
      </c>
      <c r="S34" s="28">
        <v>30</v>
      </c>
      <c r="T34" s="14"/>
      <c r="U34" s="26"/>
      <c r="V34" s="135" t="str">
        <f t="shared" si="5"/>
        <v>s</v>
      </c>
      <c r="W34" s="69">
        <v>30</v>
      </c>
      <c r="X34" s="53"/>
      <c r="Y34" s="40"/>
    </row>
    <row r="35" spans="2:29" ht="15" thickBot="1" x14ac:dyDescent="0.35">
      <c r="B35" s="70" t="str">
        <f t="shared" si="6"/>
        <v>o</v>
      </c>
      <c r="C35" s="71">
        <f t="shared" si="0"/>
        <v>31</v>
      </c>
      <c r="D35" s="209"/>
      <c r="E35" s="139"/>
      <c r="F35" s="99"/>
      <c r="G35" s="75" t="s">
        <v>46</v>
      </c>
      <c r="H35" s="75"/>
      <c r="I35" s="77"/>
      <c r="J35" s="261" t="str">
        <f t="shared" si="2"/>
        <v>s</v>
      </c>
      <c r="K35" s="71">
        <v>31</v>
      </c>
      <c r="L35" s="72" t="s">
        <v>11</v>
      </c>
      <c r="M35" s="79"/>
      <c r="N35" s="80"/>
      <c r="O35" s="71"/>
      <c r="P35" s="71"/>
      <c r="Q35" s="139"/>
      <c r="R35" s="74" t="str">
        <f t="shared" si="4"/>
        <v>f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6" spans="2:29" ht="15" thickTop="1" x14ac:dyDescent="0.3"/>
    <row r="37" spans="2:29" ht="26.4" thickBot="1" x14ac:dyDescent="0.55000000000000004">
      <c r="D37" s="3" t="s">
        <v>17</v>
      </c>
      <c r="H37" s="1" t="s">
        <v>98</v>
      </c>
      <c r="X37" s="2">
        <f>X2</f>
        <v>45544</v>
      </c>
      <c r="AB37" s="4" t="s">
        <v>69</v>
      </c>
    </row>
    <row r="38" spans="2:29" ht="15.6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97</v>
      </c>
      <c r="AA38" s="479"/>
      <c r="AB38" s="479"/>
      <c r="AC38" s="480"/>
    </row>
    <row r="39" spans="2:29" ht="15.6" thickTop="1" thickBot="1" x14ac:dyDescent="0.35">
      <c r="B39" s="258"/>
      <c r="C39" s="259">
        <v>31</v>
      </c>
      <c r="D39" s="259"/>
      <c r="E39" s="259"/>
      <c r="F39" s="259"/>
      <c r="G39" s="259">
        <v>31</v>
      </c>
      <c r="H39" s="259"/>
      <c r="I39" s="259"/>
      <c r="J39" s="259"/>
      <c r="K39" s="259">
        <v>30</v>
      </c>
      <c r="L39" s="259"/>
      <c r="M39" s="259"/>
      <c r="N39" s="259"/>
      <c r="O39" s="259">
        <v>31</v>
      </c>
      <c r="P39" s="259"/>
      <c r="Q39" s="259"/>
      <c r="R39" s="259"/>
      <c r="S39" s="259">
        <v>30</v>
      </c>
      <c r="T39" s="259"/>
      <c r="U39" s="259"/>
      <c r="V39" s="259"/>
      <c r="W39" s="259">
        <v>31</v>
      </c>
      <c r="X39" s="259"/>
      <c r="Y39" s="259"/>
      <c r="Z39" s="259"/>
      <c r="AA39" s="259">
        <v>31</v>
      </c>
      <c r="AB39" s="259"/>
      <c r="AC39" s="260"/>
    </row>
    <row r="40" spans="2:29" ht="15" thickBot="1" x14ac:dyDescent="0.35">
      <c r="B40" s="118" t="str">
        <f>IF(V34="s","m",IF(V34="m","ti",IF(V34="ti","o",IF(V34="o","to",IF(V34="to","f",IF(V34="f","l",IF(V34="l","s",IF(V34="s","m",))))))))</f>
        <v>m</v>
      </c>
      <c r="C40" s="28">
        <v>1</v>
      </c>
      <c r="D40" s="59"/>
      <c r="E40" s="66">
        <v>27</v>
      </c>
      <c r="F40" s="32" t="str">
        <f>IF(B70="s","m",IF(B70="m","ti",IF(B70="ti","o",IF(B70="o","to",IF(B70="to","f",IF(B70="f","l",IF(B70="l","s",IF(B70="s","m",))))))))</f>
        <v>to</v>
      </c>
      <c r="G40" s="28">
        <v>1</v>
      </c>
      <c r="H40" s="59"/>
      <c r="I40" s="62"/>
      <c r="J40" s="255" t="str">
        <f>IF(F70="s","m",IF(F70="m","ti",IF(F70="ti","o",IF(F70="o","to",IF(F70="to","f",IF(F70="f","l",IF(F70="l","s",IF(F70="s","m",))))))))</f>
        <v>s</v>
      </c>
      <c r="K40" s="132">
        <v>1</v>
      </c>
      <c r="L40" s="243" t="s">
        <v>10</v>
      </c>
      <c r="M40" s="84">
        <v>36</v>
      </c>
      <c r="N40" s="39" t="str">
        <f>IF(J69="s","m",IF(J69="m","ti",IF(J69="ti","o",IF(J69="o","to",IF(J69="to","f",IF(J69="f","l",IF(J69="l","s",IF(J69="s","m",))))))))</f>
        <v>ti</v>
      </c>
      <c r="O40" s="28">
        <v>1</v>
      </c>
      <c r="P40" s="59"/>
      <c r="Q40" s="66">
        <v>40</v>
      </c>
      <c r="R40" s="32" t="str">
        <f>IF(N70="s","m",IF(N70="m","ti",IF(N70="ti","o",IF(N70="o","to",IF(N70="to","f",IF(N70="f","l",IF(N70="l","s",IF(N70="s","m",))))))))</f>
        <v>f</v>
      </c>
      <c r="S40" s="28">
        <v>1</v>
      </c>
      <c r="T40" s="59"/>
      <c r="U40" s="62"/>
      <c r="V40" s="255" t="str">
        <f>IF(R69="s","m",IF(R69="m","ti",IF(R69="ti","o",IF(R69="o","to",IF(R69="to","f",IF(R69="f","l",IF(R69="l","s",IF(R69="s","m",))))))))</f>
        <v>s</v>
      </c>
      <c r="W40" s="132">
        <v>1</v>
      </c>
      <c r="X40" s="244" t="s">
        <v>10</v>
      </c>
      <c r="Y40" s="84"/>
      <c r="Z40" s="39" t="str">
        <f>IF(V70="s","m",IF(V70="m","ti",IF(V70="ti","o",IF(V70="o","to",IF(V70="to","f",IF(V70="f","l",IF(V70="l","s",IF(V70="s","m",))))))))</f>
        <v>o</v>
      </c>
      <c r="AA40" s="28">
        <v>1</v>
      </c>
      <c r="AB40" s="223" t="s">
        <v>9</v>
      </c>
      <c r="AC40" s="64"/>
    </row>
    <row r="41" spans="2:29" x14ac:dyDescent="0.3">
      <c r="B41" s="110" t="str">
        <f>IF(B40="s","m",IF(B40="m","ti",IF(B40="ti","o",IF(B40="o","to",IF(B40="to","f",IF(B40="f","l",IF(B40="l","s",IF(B40="s","m",))))))))</f>
        <v>ti</v>
      </c>
      <c r="C41" s="24">
        <f t="shared" ref="C41:C70" si="7">IF(C40&gt;=C$39,"",C40+1)</f>
        <v>2</v>
      </c>
      <c r="D41" s="14"/>
      <c r="E41" s="26"/>
      <c r="F41" s="133" t="str">
        <f>IF(F40="s","m",IF(F40="m","ti",IF(F40="ti","o",IF(F40="o","to",IF(F40="to","f",IF(F40="f","l",IF(F40="l","s",IF(F40="s","m",))))))))</f>
        <v>f</v>
      </c>
      <c r="G41" s="24">
        <f t="shared" ref="G41:G70" si="8">IF(G40&gt;=G$39,"",G40+1)</f>
        <v>2</v>
      </c>
      <c r="H41" s="14"/>
      <c r="I41" s="26"/>
      <c r="J41" s="39" t="str">
        <f>IF(J40="s","m",IF(J40="m","ti",IF(J40="ti","o",IF(J40="o","to",IF(J40="to","f",IF(J40="f","l",IF(J40="l","s",IF(J40="s","m",))))))))</f>
        <v>m</v>
      </c>
      <c r="K41" s="28">
        <f t="shared" ref="K41:K70" si="9">IF(K40&gt;=K$39,"",K40+1)</f>
        <v>2</v>
      </c>
      <c r="L41" s="59"/>
      <c r="M41" s="66"/>
      <c r="N41" s="39" t="str">
        <f>IF(N40="s","m",IF(N40="m","ti",IF(N40="ti","o",IF(N40="o","to",IF(N40="to","f",IF(N40="f","l",IF(N40="l","s",IF(N40="s","m",))))))))</f>
        <v>o</v>
      </c>
      <c r="O41" s="28">
        <f t="shared" ref="O41:O70" si="10">IF(O40&gt;=O$39,"",O40+1)</f>
        <v>2</v>
      </c>
      <c r="P41" s="14"/>
      <c r="Q41" s="26"/>
      <c r="R41" s="112" t="str">
        <f>IF(R40="s","m",IF(R40="m","ti",IF(R40="ti","o",IF(R40="o","to",IF(R40="to","f",IF(R40="f","l",IF(R40="l","s",IF(R40="s","m",))))))))</f>
        <v>l</v>
      </c>
      <c r="S41" s="24">
        <f t="shared" ref="S41:S70" si="11">IF(S40&gt;=S$39,"",S40+1)</f>
        <v>2</v>
      </c>
      <c r="T41" s="14"/>
      <c r="U41" s="15"/>
      <c r="V41" s="39" t="str">
        <f>IF(V40="s","m",IF(V40="m","ti",IF(V40="ti","o",IF(V40="o","to",IF(V40="to","f",IF(V40="f","l",IF(V40="l","s",IF(V40="s","m",))))))))</f>
        <v>m</v>
      </c>
      <c r="W41" s="28">
        <f t="shared" ref="W41:W70" si="12">IF(W40&gt;=W$39,"",W40+1)</f>
        <v>2</v>
      </c>
      <c r="X41" s="22"/>
      <c r="Y41" s="18">
        <v>49</v>
      </c>
      <c r="Z41" s="39" t="str">
        <f>IF(Z40="s","m",IF(Z40="m","ti",IF(Z40="ti","o",IF(Z40="o","to",IF(Z40="to","f",IF(Z40="f","l",IF(Z40="l","s",IF(Z40="s","m",))))))))</f>
        <v>to</v>
      </c>
      <c r="AA41" s="28">
        <f t="shared" ref="AA41:AA70" si="13">IF(AA40&gt;=AA$39,"",AA40+1)</f>
        <v>2</v>
      </c>
      <c r="AB41" s="37"/>
      <c r="AC41" s="12"/>
    </row>
    <row r="42" spans="2:29" ht="15" thickBot="1" x14ac:dyDescent="0.35">
      <c r="B42" s="118" t="str">
        <f t="shared" ref="B42:B70" si="14">IF(B41="s","m",IF(B41="m","ti",IF(B41="ti","o",IF(B41="o","to",IF(B41="to","f",IF(B41="f","l",IF(B41="l","s",IF(B41="s","m",))))))))</f>
        <v>o</v>
      </c>
      <c r="C42" s="28">
        <f t="shared" si="7"/>
        <v>3</v>
      </c>
      <c r="D42" s="14"/>
      <c r="E42" s="26"/>
      <c r="F42" s="115" t="str">
        <f t="shared" ref="F42:F70" si="15">IF(F41="s","m",IF(F41="m","ti",IF(F41="ti","o",IF(F41="o","to",IF(F41="to","f",IF(F41="f","l",IF(F41="l","s",IF(F41="s","m",))))))))</f>
        <v>l</v>
      </c>
      <c r="G42" s="24">
        <f t="shared" si="8"/>
        <v>3</v>
      </c>
      <c r="H42" s="14"/>
      <c r="I42" s="26"/>
      <c r="J42" s="39" t="str">
        <f t="shared" ref="J42:J69" si="16">IF(J41="s","m",IF(J41="m","ti",IF(J41="ti","o",IF(J41="o","to",IF(J41="to","f",IF(J41="f","l",IF(J41="l","s",IF(J41="s","m",))))))))</f>
        <v>ti</v>
      </c>
      <c r="K42" s="28">
        <f t="shared" si="9"/>
        <v>3</v>
      </c>
      <c r="L42" s="14"/>
      <c r="M42" s="26"/>
      <c r="N42" s="39" t="str">
        <f t="shared" ref="N42:N70" si="17">IF(N41="s","m",IF(N41="m","ti",IF(N41="ti","o",IF(N41="o","to",IF(N41="to","f",IF(N41="f","l",IF(N41="l","s",IF(N41="s","m",))))))))</f>
        <v>to</v>
      </c>
      <c r="O42" s="28">
        <f t="shared" si="10"/>
        <v>3</v>
      </c>
      <c r="P42" s="14"/>
      <c r="Q42" s="26"/>
      <c r="R42" s="113" t="str">
        <f t="shared" ref="R42:R69" si="18">IF(R41="s","m",IF(R41="m","ti",IF(R41="ti","o",IF(R41="o","to",IF(R41="to","f",IF(R41="f","l",IF(R41="l","s",IF(R41="s","m",))))))))</f>
        <v>s</v>
      </c>
      <c r="S42" s="69">
        <f t="shared" si="11"/>
        <v>3</v>
      </c>
      <c r="T42" s="41" t="s">
        <v>10</v>
      </c>
      <c r="U42" s="15"/>
      <c r="V42" s="39" t="str">
        <f t="shared" ref="V42:V70" si="19">IF(V41="s","m",IF(V41="m","ti",IF(V41="ti","o",IF(V41="o","to",IF(V41="to","f",IF(V41="f","l",IF(V41="l","s",IF(V41="s","m",))))))))</f>
        <v>ti</v>
      </c>
      <c r="W42" s="28">
        <f t="shared" si="12"/>
        <v>3</v>
      </c>
      <c r="X42" s="37"/>
      <c r="Y42" s="26"/>
      <c r="Z42" s="25" t="str">
        <f t="shared" ref="Z42:Z70" si="20">IF(Z41="s","m",IF(Z41="m","ti",IF(Z41="ti","o",IF(Z41="o","to",IF(Z41="to","f",IF(Z41="f","l",IF(Z41="l","s",IF(Z41="s","m",))))))))</f>
        <v>f</v>
      </c>
      <c r="AA42" s="24">
        <f t="shared" si="13"/>
        <v>3</v>
      </c>
      <c r="AB42" s="37"/>
      <c r="AC42" s="12"/>
    </row>
    <row r="43" spans="2:29" ht="15" thickBot="1" x14ac:dyDescent="0.35">
      <c r="B43" s="118" t="str">
        <f t="shared" si="14"/>
        <v>to</v>
      </c>
      <c r="C43" s="28">
        <f t="shared" si="7"/>
        <v>4</v>
      </c>
      <c r="D43" s="14"/>
      <c r="E43" s="15"/>
      <c r="F43" s="113" t="str">
        <f t="shared" si="15"/>
        <v>s</v>
      </c>
      <c r="G43" s="69">
        <f t="shared" si="8"/>
        <v>4</v>
      </c>
      <c r="H43" s="31" t="s">
        <v>10</v>
      </c>
      <c r="I43" s="44"/>
      <c r="J43" s="39" t="str">
        <f t="shared" si="16"/>
        <v>o</v>
      </c>
      <c r="K43" s="28">
        <f t="shared" si="9"/>
        <v>4</v>
      </c>
      <c r="L43" s="14"/>
      <c r="M43" s="26"/>
      <c r="N43" s="25" t="str">
        <f t="shared" si="17"/>
        <v>f</v>
      </c>
      <c r="O43" s="24">
        <f t="shared" si="10"/>
        <v>4</v>
      </c>
      <c r="P43" s="14"/>
      <c r="Q43" s="26"/>
      <c r="R43" s="39" t="str">
        <f t="shared" si="18"/>
        <v>m</v>
      </c>
      <c r="S43" s="28">
        <f t="shared" si="11"/>
        <v>4</v>
      </c>
      <c r="T43" s="22"/>
      <c r="U43" s="18">
        <v>45</v>
      </c>
      <c r="V43" s="25" t="str">
        <f t="shared" si="19"/>
        <v>o</v>
      </c>
      <c r="W43" s="24">
        <f t="shared" si="12"/>
        <v>4</v>
      </c>
      <c r="X43" s="37"/>
      <c r="Y43" s="26"/>
      <c r="Z43" s="112" t="str">
        <f t="shared" si="20"/>
        <v>l</v>
      </c>
      <c r="AA43" s="24">
        <f t="shared" si="13"/>
        <v>4</v>
      </c>
      <c r="AB43" s="37"/>
      <c r="AC43" s="12"/>
    </row>
    <row r="44" spans="2:29" ht="15" thickBot="1" x14ac:dyDescent="0.35">
      <c r="B44" s="110" t="str">
        <f t="shared" si="14"/>
        <v>f</v>
      </c>
      <c r="C44" s="24">
        <f t="shared" si="7"/>
        <v>5</v>
      </c>
      <c r="D44" s="14"/>
      <c r="E44" s="15"/>
      <c r="F44" s="39" t="str">
        <f t="shared" si="15"/>
        <v>m</v>
      </c>
      <c r="G44" s="28">
        <f t="shared" si="8"/>
        <v>5</v>
      </c>
      <c r="H44" s="63"/>
      <c r="I44" s="66">
        <v>32</v>
      </c>
      <c r="J44" s="39" t="str">
        <f t="shared" si="16"/>
        <v>to</v>
      </c>
      <c r="K44" s="28">
        <f t="shared" si="9"/>
        <v>5</v>
      </c>
      <c r="L44" s="14"/>
      <c r="M44" s="26"/>
      <c r="N44" s="112" t="str">
        <f t="shared" si="17"/>
        <v>l</v>
      </c>
      <c r="O44" s="24">
        <f t="shared" si="10"/>
        <v>5</v>
      </c>
      <c r="P44" s="14"/>
      <c r="Q44" s="26"/>
      <c r="R44" s="39" t="str">
        <f t="shared" si="18"/>
        <v>ti</v>
      </c>
      <c r="S44" s="28">
        <f t="shared" si="11"/>
        <v>5</v>
      </c>
      <c r="T44" s="37"/>
      <c r="U44" s="26"/>
      <c r="V44" s="39" t="str">
        <f t="shared" si="19"/>
        <v>to</v>
      </c>
      <c r="W44" s="28">
        <f t="shared" si="12"/>
        <v>5</v>
      </c>
      <c r="X44" s="37" t="s">
        <v>14</v>
      </c>
      <c r="Y44" s="26"/>
      <c r="Z44" s="113" t="str">
        <f t="shared" si="20"/>
        <v>s</v>
      </c>
      <c r="AA44" s="69">
        <f t="shared" si="13"/>
        <v>5</v>
      </c>
      <c r="AB44" s="46" t="s">
        <v>10</v>
      </c>
      <c r="AC44" s="40"/>
    </row>
    <row r="45" spans="2:29" ht="15" thickBot="1" x14ac:dyDescent="0.35">
      <c r="B45" s="114" t="str">
        <f t="shared" si="14"/>
        <v>l</v>
      </c>
      <c r="C45" s="24">
        <f t="shared" si="7"/>
        <v>6</v>
      </c>
      <c r="D45" s="43"/>
      <c r="E45" s="15"/>
      <c r="F45" s="39" t="str">
        <f t="shared" si="15"/>
        <v>ti</v>
      </c>
      <c r="G45" s="28">
        <f t="shared" si="8"/>
        <v>6</v>
      </c>
      <c r="H45" s="37"/>
      <c r="I45" s="26"/>
      <c r="J45" s="133" t="str">
        <f t="shared" si="16"/>
        <v>f</v>
      </c>
      <c r="K45" s="24">
        <f t="shared" si="9"/>
        <v>6</v>
      </c>
      <c r="L45" s="14"/>
      <c r="M45" s="26"/>
      <c r="N45" s="113" t="str">
        <f t="shared" si="17"/>
        <v>s</v>
      </c>
      <c r="O45" s="69">
        <f t="shared" si="10"/>
        <v>6</v>
      </c>
      <c r="P45" s="31" t="s">
        <v>10</v>
      </c>
      <c r="Q45" s="44"/>
      <c r="R45" s="25" t="str">
        <f t="shared" si="18"/>
        <v>o</v>
      </c>
      <c r="S45" s="24">
        <f t="shared" si="11"/>
        <v>6</v>
      </c>
      <c r="T45" s="37"/>
      <c r="U45" s="26"/>
      <c r="V45" s="25" t="str">
        <f t="shared" si="19"/>
        <v>f</v>
      </c>
      <c r="W45" s="24">
        <f t="shared" si="12"/>
        <v>6</v>
      </c>
      <c r="X45" s="37"/>
      <c r="Y45" s="26"/>
      <c r="Z45" s="39" t="str">
        <f t="shared" si="20"/>
        <v>m</v>
      </c>
      <c r="AA45" s="28">
        <f t="shared" si="13"/>
        <v>6</v>
      </c>
      <c r="AB45" s="196"/>
      <c r="AC45" s="64">
        <v>1</v>
      </c>
    </row>
    <row r="46" spans="2:29" ht="15" thickBot="1" x14ac:dyDescent="0.35">
      <c r="B46" s="134" t="str">
        <f t="shared" si="14"/>
        <v>s</v>
      </c>
      <c r="C46" s="69">
        <f t="shared" si="7"/>
        <v>7</v>
      </c>
      <c r="D46" s="55" t="s">
        <v>10</v>
      </c>
      <c r="E46" s="45"/>
      <c r="F46" s="39" t="str">
        <f t="shared" si="15"/>
        <v>o</v>
      </c>
      <c r="G46" s="28">
        <f t="shared" si="8"/>
        <v>7</v>
      </c>
      <c r="H46" s="144"/>
      <c r="I46" s="26"/>
      <c r="J46" s="115" t="str">
        <f t="shared" si="16"/>
        <v>l</v>
      </c>
      <c r="K46" s="24">
        <f t="shared" si="9"/>
        <v>7</v>
      </c>
      <c r="L46" s="14"/>
      <c r="M46" s="15"/>
      <c r="N46" s="39" t="str">
        <f t="shared" si="17"/>
        <v>m</v>
      </c>
      <c r="O46" s="28">
        <f t="shared" si="10"/>
        <v>7</v>
      </c>
      <c r="P46" s="205"/>
      <c r="Q46" s="66">
        <v>41</v>
      </c>
      <c r="R46" s="39" t="str">
        <f t="shared" si="18"/>
        <v>to</v>
      </c>
      <c r="S46" s="28">
        <f t="shared" si="11"/>
        <v>7</v>
      </c>
      <c r="T46" s="37"/>
      <c r="U46" s="26"/>
      <c r="V46" s="112" t="str">
        <f t="shared" si="19"/>
        <v>l</v>
      </c>
      <c r="W46" s="24">
        <f t="shared" si="12"/>
        <v>7</v>
      </c>
      <c r="X46" s="37"/>
      <c r="Y46" s="26"/>
      <c r="Z46" s="39" t="str">
        <f t="shared" si="20"/>
        <v>ti</v>
      </c>
      <c r="AA46" s="28">
        <f t="shared" si="13"/>
        <v>7</v>
      </c>
      <c r="AB46" s="197"/>
      <c r="AC46" s="12"/>
    </row>
    <row r="47" spans="2:29" ht="15" thickBot="1" x14ac:dyDescent="0.35">
      <c r="B47" s="118" t="str">
        <f t="shared" si="14"/>
        <v>m</v>
      </c>
      <c r="C47" s="28">
        <f t="shared" si="7"/>
        <v>8</v>
      </c>
      <c r="D47" s="191"/>
      <c r="E47" s="62">
        <v>28</v>
      </c>
      <c r="F47" s="39" t="str">
        <f t="shared" si="15"/>
        <v>to</v>
      </c>
      <c r="G47" s="28">
        <f t="shared" si="8"/>
        <v>8</v>
      </c>
      <c r="H47" s="37"/>
      <c r="I47" s="26"/>
      <c r="J47" s="135" t="str">
        <f t="shared" si="16"/>
        <v>s</v>
      </c>
      <c r="K47" s="69">
        <f t="shared" si="9"/>
        <v>8</v>
      </c>
      <c r="L47" s="31" t="s">
        <v>11</v>
      </c>
      <c r="M47" s="44"/>
      <c r="N47" s="39" t="str">
        <f t="shared" si="17"/>
        <v>ti</v>
      </c>
      <c r="O47" s="28">
        <f t="shared" si="10"/>
        <v>8</v>
      </c>
      <c r="P47" s="37"/>
      <c r="Q47" s="26"/>
      <c r="R47" s="25" t="str">
        <f t="shared" si="18"/>
        <v>f</v>
      </c>
      <c r="S47" s="24">
        <f t="shared" si="11"/>
        <v>8</v>
      </c>
      <c r="T47" s="37"/>
      <c r="U47" s="26"/>
      <c r="V47" s="113" t="str">
        <f t="shared" si="19"/>
        <v>s</v>
      </c>
      <c r="W47" s="69">
        <f t="shared" si="12"/>
        <v>8</v>
      </c>
      <c r="X47" s="46" t="s">
        <v>11</v>
      </c>
      <c r="Y47" s="44"/>
      <c r="Z47" s="25" t="str">
        <f t="shared" si="20"/>
        <v>o</v>
      </c>
      <c r="AA47" s="24">
        <f t="shared" si="13"/>
        <v>8</v>
      </c>
      <c r="AB47" s="197"/>
      <c r="AC47" s="12"/>
    </row>
    <row r="48" spans="2:29" x14ac:dyDescent="0.3">
      <c r="B48" s="118" t="str">
        <f t="shared" si="14"/>
        <v>ti</v>
      </c>
      <c r="C48" s="28">
        <f t="shared" si="7"/>
        <v>9</v>
      </c>
      <c r="D48" s="190"/>
      <c r="E48" s="26"/>
      <c r="F48" s="133" t="str">
        <f t="shared" si="15"/>
        <v>f</v>
      </c>
      <c r="G48" s="24">
        <f t="shared" si="8"/>
        <v>9</v>
      </c>
      <c r="H48" s="37"/>
      <c r="I48" s="26"/>
      <c r="J48" s="32" t="str">
        <f t="shared" si="16"/>
        <v>m</v>
      </c>
      <c r="K48" s="28">
        <f t="shared" si="9"/>
        <v>9</v>
      </c>
      <c r="L48" s="146"/>
      <c r="M48" s="62">
        <v>37</v>
      </c>
      <c r="N48" s="25" t="str">
        <f t="shared" si="17"/>
        <v>o</v>
      </c>
      <c r="O48" s="24">
        <f t="shared" si="10"/>
        <v>9</v>
      </c>
      <c r="P48" s="37"/>
      <c r="Q48" s="26"/>
      <c r="R48" s="112" t="str">
        <f t="shared" si="18"/>
        <v>l</v>
      </c>
      <c r="S48" s="24">
        <f t="shared" si="11"/>
        <v>9</v>
      </c>
      <c r="T48" s="37"/>
      <c r="U48" s="26"/>
      <c r="V48" s="39" t="str">
        <f t="shared" si="19"/>
        <v>m</v>
      </c>
      <c r="W48" s="28">
        <f t="shared" si="12"/>
        <v>9</v>
      </c>
      <c r="X48" s="196"/>
      <c r="Y48" s="66">
        <v>50</v>
      </c>
      <c r="Z48" s="39" t="str">
        <f t="shared" si="20"/>
        <v>to</v>
      </c>
      <c r="AA48" s="28">
        <f t="shared" si="13"/>
        <v>9</v>
      </c>
      <c r="AB48" s="197"/>
      <c r="AC48" s="12"/>
    </row>
    <row r="49" spans="2:29" ht="15" thickBot="1" x14ac:dyDescent="0.35">
      <c r="B49" s="118" t="str">
        <f t="shared" si="14"/>
        <v>o</v>
      </c>
      <c r="C49" s="28">
        <f t="shared" si="7"/>
        <v>10</v>
      </c>
      <c r="D49" s="190"/>
      <c r="E49" s="26"/>
      <c r="F49" s="115" t="str">
        <f t="shared" si="15"/>
        <v>l</v>
      </c>
      <c r="G49" s="24">
        <f t="shared" si="8"/>
        <v>10</v>
      </c>
      <c r="H49" s="37"/>
      <c r="I49" s="26"/>
      <c r="J49" s="39" t="str">
        <f t="shared" si="16"/>
        <v>ti</v>
      </c>
      <c r="K49" s="28">
        <f t="shared" si="9"/>
        <v>10</v>
      </c>
      <c r="L49" s="143"/>
      <c r="M49" s="15"/>
      <c r="N49" s="39" t="str">
        <f t="shared" si="17"/>
        <v>to</v>
      </c>
      <c r="O49" s="28">
        <f t="shared" si="10"/>
        <v>10</v>
      </c>
      <c r="P49" s="37"/>
      <c r="Q49" s="26"/>
      <c r="R49" s="113" t="str">
        <f t="shared" si="18"/>
        <v>s</v>
      </c>
      <c r="S49" s="69">
        <f t="shared" si="11"/>
        <v>10</v>
      </c>
      <c r="T49" s="46" t="s">
        <v>11</v>
      </c>
      <c r="U49" s="44"/>
      <c r="V49" s="39" t="str">
        <f t="shared" si="19"/>
        <v>ti</v>
      </c>
      <c r="W49" s="28">
        <f t="shared" si="12"/>
        <v>10</v>
      </c>
      <c r="X49" s="197"/>
      <c r="Y49" s="26"/>
      <c r="Z49" s="25" t="str">
        <f t="shared" si="20"/>
        <v>f</v>
      </c>
      <c r="AA49" s="24">
        <f t="shared" si="13"/>
        <v>10</v>
      </c>
      <c r="AB49" s="197"/>
      <c r="AC49" s="12"/>
    </row>
    <row r="50" spans="2:29" ht="15" thickBot="1" x14ac:dyDescent="0.35">
      <c r="B50" s="118" t="str">
        <f t="shared" si="14"/>
        <v>to</v>
      </c>
      <c r="C50" s="28">
        <f t="shared" si="7"/>
        <v>11</v>
      </c>
      <c r="D50" s="190"/>
      <c r="E50" s="26"/>
      <c r="F50" s="135" t="str">
        <f t="shared" si="15"/>
        <v>s</v>
      </c>
      <c r="G50" s="69">
        <f t="shared" si="8"/>
        <v>11</v>
      </c>
      <c r="H50" s="30" t="s">
        <v>11</v>
      </c>
      <c r="I50" s="42"/>
      <c r="J50" s="39" t="str">
        <f t="shared" si="16"/>
        <v>o</v>
      </c>
      <c r="K50" s="28">
        <f t="shared" si="9"/>
        <v>11</v>
      </c>
      <c r="L50" s="143"/>
      <c r="M50" s="15"/>
      <c r="N50" s="25" t="str">
        <f t="shared" si="17"/>
        <v>f</v>
      </c>
      <c r="O50" s="24">
        <f t="shared" si="10"/>
        <v>11</v>
      </c>
      <c r="P50" s="37" t="s">
        <v>11</v>
      </c>
      <c r="Q50" s="26"/>
      <c r="R50" s="39" t="str">
        <f t="shared" si="18"/>
        <v>m</v>
      </c>
      <c r="S50" s="28">
        <f t="shared" si="11"/>
        <v>11</v>
      </c>
      <c r="T50" s="229"/>
      <c r="U50" s="62">
        <v>46</v>
      </c>
      <c r="V50" s="25" t="str">
        <f t="shared" si="19"/>
        <v>o</v>
      </c>
      <c r="W50" s="24">
        <f t="shared" si="12"/>
        <v>11</v>
      </c>
      <c r="X50" s="197"/>
      <c r="Y50" s="26"/>
      <c r="Z50" s="112" t="str">
        <f t="shared" si="20"/>
        <v>l</v>
      </c>
      <c r="AA50" s="24">
        <f t="shared" si="13"/>
        <v>11</v>
      </c>
      <c r="AB50" s="197"/>
      <c r="AC50" s="12"/>
    </row>
    <row r="51" spans="2:29" ht="15" thickBot="1" x14ac:dyDescent="0.35">
      <c r="B51" s="110" t="str">
        <f t="shared" si="14"/>
        <v>f</v>
      </c>
      <c r="C51" s="24">
        <f t="shared" si="7"/>
        <v>12</v>
      </c>
      <c r="D51" s="190"/>
      <c r="E51" s="26"/>
      <c r="F51" s="32" t="str">
        <f t="shared" si="15"/>
        <v>m</v>
      </c>
      <c r="G51" s="28">
        <f t="shared" si="8"/>
        <v>12</v>
      </c>
      <c r="H51" s="17"/>
      <c r="I51" s="18">
        <v>33</v>
      </c>
      <c r="J51" s="39" t="str">
        <f t="shared" si="16"/>
        <v>to</v>
      </c>
      <c r="K51" s="28">
        <f t="shared" si="9"/>
        <v>12</v>
      </c>
      <c r="L51" s="143" t="s">
        <v>14</v>
      </c>
      <c r="M51" s="26"/>
      <c r="N51" s="112" t="str">
        <f t="shared" si="17"/>
        <v>l</v>
      </c>
      <c r="O51" s="24">
        <f t="shared" si="10"/>
        <v>12</v>
      </c>
      <c r="P51" s="37"/>
      <c r="Q51" s="136"/>
      <c r="R51" s="39" t="str">
        <f t="shared" si="18"/>
        <v>ti</v>
      </c>
      <c r="S51" s="28">
        <f t="shared" si="11"/>
        <v>12</v>
      </c>
      <c r="T51" s="197"/>
      <c r="U51" s="15"/>
      <c r="V51" s="39" t="str">
        <f t="shared" si="19"/>
        <v>to</v>
      </c>
      <c r="W51" s="28">
        <f t="shared" si="12"/>
        <v>12</v>
      </c>
      <c r="X51" s="197"/>
      <c r="Y51" s="26"/>
      <c r="Z51" s="113" t="str">
        <f t="shared" si="20"/>
        <v>s</v>
      </c>
      <c r="AA51" s="69">
        <f t="shared" si="13"/>
        <v>12</v>
      </c>
      <c r="AB51" s="198" t="s">
        <v>11</v>
      </c>
      <c r="AC51" s="60"/>
    </row>
    <row r="52" spans="2:29" ht="15" thickBot="1" x14ac:dyDescent="0.35">
      <c r="B52" s="114" t="str">
        <f t="shared" si="14"/>
        <v>l</v>
      </c>
      <c r="C52" s="24">
        <f t="shared" si="7"/>
        <v>13</v>
      </c>
      <c r="D52" s="190"/>
      <c r="E52" s="26"/>
      <c r="F52" s="39" t="str">
        <f t="shared" si="15"/>
        <v>ti</v>
      </c>
      <c r="G52" s="28">
        <f t="shared" si="8"/>
        <v>13</v>
      </c>
      <c r="H52" s="14"/>
      <c r="I52" s="26"/>
      <c r="J52" s="133" t="str">
        <f t="shared" si="16"/>
        <v>f</v>
      </c>
      <c r="K52" s="24">
        <f t="shared" si="9"/>
        <v>13</v>
      </c>
      <c r="L52" s="143"/>
      <c r="M52" s="66"/>
      <c r="N52" s="113" t="str">
        <f t="shared" si="17"/>
        <v>s</v>
      </c>
      <c r="O52" s="69">
        <f t="shared" si="10"/>
        <v>13</v>
      </c>
      <c r="P52" s="46"/>
      <c r="Q52" s="217"/>
      <c r="R52" s="25" t="str">
        <f t="shared" si="18"/>
        <v>o</v>
      </c>
      <c r="S52" s="24">
        <f t="shared" si="11"/>
        <v>13</v>
      </c>
      <c r="T52" s="197"/>
      <c r="U52" s="15"/>
      <c r="V52" s="25" t="str">
        <f t="shared" si="19"/>
        <v>f</v>
      </c>
      <c r="W52" s="24">
        <f t="shared" si="12"/>
        <v>13</v>
      </c>
      <c r="X52" s="197"/>
      <c r="Y52" s="26"/>
      <c r="Z52" s="39" t="str">
        <f t="shared" si="20"/>
        <v>m</v>
      </c>
      <c r="AA52" s="28">
        <f t="shared" si="13"/>
        <v>13</v>
      </c>
      <c r="AB52" s="142"/>
      <c r="AC52" s="23">
        <v>2</v>
      </c>
    </row>
    <row r="53" spans="2:29" ht="15" thickBot="1" x14ac:dyDescent="0.35">
      <c r="B53" s="134" t="str">
        <f t="shared" si="14"/>
        <v>s</v>
      </c>
      <c r="C53" s="69">
        <f t="shared" si="7"/>
        <v>14</v>
      </c>
      <c r="D53" s="144" t="s">
        <v>11</v>
      </c>
      <c r="E53" s="89"/>
      <c r="F53" s="39" t="str">
        <f t="shared" si="15"/>
        <v>o</v>
      </c>
      <c r="G53" s="28">
        <f t="shared" si="8"/>
        <v>14</v>
      </c>
      <c r="H53" s="14"/>
      <c r="I53" s="26"/>
      <c r="J53" s="115" t="str">
        <f t="shared" si="16"/>
        <v>l</v>
      </c>
      <c r="K53" s="24">
        <f t="shared" si="9"/>
        <v>14</v>
      </c>
      <c r="L53" s="143"/>
      <c r="M53" s="26"/>
      <c r="N53" s="39" t="str">
        <f t="shared" si="17"/>
        <v>m</v>
      </c>
      <c r="O53" s="28">
        <f t="shared" si="10"/>
        <v>14</v>
      </c>
      <c r="P53" s="196"/>
      <c r="Q53" s="18">
        <v>42</v>
      </c>
      <c r="R53" s="39" t="str">
        <f t="shared" si="18"/>
        <v>to</v>
      </c>
      <c r="S53" s="28">
        <f t="shared" si="11"/>
        <v>14</v>
      </c>
      <c r="T53" s="197"/>
      <c r="U53" s="15"/>
      <c r="V53" s="112" t="str">
        <f t="shared" si="19"/>
        <v>l</v>
      </c>
      <c r="W53" s="24">
        <f t="shared" si="12"/>
        <v>14</v>
      </c>
      <c r="X53" s="197"/>
      <c r="Y53" s="26"/>
      <c r="Z53" s="39" t="str">
        <f t="shared" si="20"/>
        <v>ti</v>
      </c>
      <c r="AA53" s="28">
        <f t="shared" si="13"/>
        <v>14</v>
      </c>
      <c r="AB53" s="143"/>
      <c r="AC53" s="12"/>
    </row>
    <row r="54" spans="2:29" ht="15" thickBot="1" x14ac:dyDescent="0.35">
      <c r="B54" s="118" t="str">
        <f t="shared" si="14"/>
        <v>m</v>
      </c>
      <c r="C54" s="28">
        <f t="shared" si="7"/>
        <v>15</v>
      </c>
      <c r="D54" s="142"/>
      <c r="E54" s="18">
        <v>29</v>
      </c>
      <c r="F54" s="39" t="str">
        <f t="shared" si="15"/>
        <v>to</v>
      </c>
      <c r="G54" s="28">
        <f t="shared" si="8"/>
        <v>15</v>
      </c>
      <c r="H54" s="91"/>
      <c r="I54" s="26"/>
      <c r="J54" s="135" t="str">
        <f t="shared" si="16"/>
        <v>s</v>
      </c>
      <c r="K54" s="69">
        <f t="shared" si="9"/>
        <v>15</v>
      </c>
      <c r="L54" s="170" t="s">
        <v>11</v>
      </c>
      <c r="M54" s="44"/>
      <c r="N54" s="39" t="str">
        <f t="shared" si="17"/>
        <v>ti</v>
      </c>
      <c r="O54" s="28">
        <f t="shared" si="10"/>
        <v>15</v>
      </c>
      <c r="P54" s="197"/>
      <c r="Q54" s="26"/>
      <c r="R54" s="133" t="str">
        <f t="shared" si="18"/>
        <v>f</v>
      </c>
      <c r="S54" s="24">
        <f t="shared" si="11"/>
        <v>15</v>
      </c>
      <c r="T54" s="197" t="s">
        <v>11</v>
      </c>
      <c r="U54" s="15"/>
      <c r="V54" s="113" t="str">
        <f t="shared" si="19"/>
        <v>s</v>
      </c>
      <c r="W54" s="69">
        <f t="shared" si="12"/>
        <v>15</v>
      </c>
      <c r="X54" s="198" t="s">
        <v>11</v>
      </c>
      <c r="Y54" s="42"/>
      <c r="Z54" s="25" t="str">
        <f t="shared" si="20"/>
        <v>o</v>
      </c>
      <c r="AA54" s="24">
        <f t="shared" si="13"/>
        <v>15</v>
      </c>
      <c r="AB54" s="143"/>
      <c r="AC54" s="12"/>
    </row>
    <row r="55" spans="2:29" x14ac:dyDescent="0.3">
      <c r="B55" s="118" t="str">
        <f t="shared" si="14"/>
        <v>ti</v>
      </c>
      <c r="C55" s="28">
        <f t="shared" si="7"/>
        <v>16</v>
      </c>
      <c r="D55" s="143"/>
      <c r="E55" s="26"/>
      <c r="F55" s="133" t="str">
        <f t="shared" si="15"/>
        <v>f</v>
      </c>
      <c r="G55" s="24">
        <f t="shared" si="8"/>
        <v>16</v>
      </c>
      <c r="H55" s="14" t="s">
        <v>11</v>
      </c>
      <c r="I55" s="26"/>
      <c r="J55" s="32" t="str">
        <f t="shared" si="16"/>
        <v>m</v>
      </c>
      <c r="K55" s="28">
        <f t="shared" si="9"/>
        <v>16</v>
      </c>
      <c r="L55" s="205"/>
      <c r="M55" s="66">
        <v>38</v>
      </c>
      <c r="N55" s="25" t="str">
        <f t="shared" si="17"/>
        <v>o</v>
      </c>
      <c r="O55" s="24">
        <f t="shared" si="10"/>
        <v>16</v>
      </c>
      <c r="P55" s="197"/>
      <c r="Q55" s="26"/>
      <c r="R55" s="112" t="str">
        <f t="shared" si="18"/>
        <v>l</v>
      </c>
      <c r="S55" s="24">
        <f t="shared" si="11"/>
        <v>16</v>
      </c>
      <c r="T55" s="48"/>
      <c r="U55" s="15"/>
      <c r="V55" s="39" t="str">
        <f t="shared" si="19"/>
        <v>m</v>
      </c>
      <c r="W55" s="28">
        <f t="shared" si="12"/>
        <v>16</v>
      </c>
      <c r="X55" s="189"/>
      <c r="Y55" s="18">
        <v>51</v>
      </c>
      <c r="Z55" s="39" t="str">
        <f t="shared" si="20"/>
        <v>to</v>
      </c>
      <c r="AA55" s="28">
        <f t="shared" si="13"/>
        <v>16</v>
      </c>
      <c r="AB55" s="143"/>
      <c r="AC55" s="12"/>
    </row>
    <row r="56" spans="2:29" ht="15" thickBot="1" x14ac:dyDescent="0.35">
      <c r="B56" s="118" t="str">
        <f t="shared" si="14"/>
        <v>o</v>
      </c>
      <c r="C56" s="28">
        <f t="shared" si="7"/>
        <v>17</v>
      </c>
      <c r="D56" s="143"/>
      <c r="E56" s="26"/>
      <c r="F56" s="115" t="str">
        <f t="shared" si="15"/>
        <v>l</v>
      </c>
      <c r="G56" s="24">
        <f t="shared" si="8"/>
        <v>17</v>
      </c>
      <c r="H56" s="48"/>
      <c r="I56" s="26"/>
      <c r="J56" s="39" t="str">
        <f t="shared" si="16"/>
        <v>ti</v>
      </c>
      <c r="K56" s="28">
        <f t="shared" si="9"/>
        <v>17</v>
      </c>
      <c r="L56" s="37"/>
      <c r="M56" s="26"/>
      <c r="N56" s="39" t="str">
        <f t="shared" si="17"/>
        <v>to</v>
      </c>
      <c r="O56" s="28">
        <f t="shared" si="10"/>
        <v>17</v>
      </c>
      <c r="P56" s="197"/>
      <c r="Q56" s="26"/>
      <c r="R56" s="113" t="str">
        <f t="shared" si="18"/>
        <v>s</v>
      </c>
      <c r="S56" s="69">
        <f t="shared" si="11"/>
        <v>17</v>
      </c>
      <c r="T56" s="119"/>
      <c r="U56" s="89"/>
      <c r="V56" s="39" t="str">
        <f t="shared" si="19"/>
        <v>ti</v>
      </c>
      <c r="W56" s="28">
        <f t="shared" si="12"/>
        <v>17</v>
      </c>
      <c r="X56" s="190"/>
      <c r="Y56" s="26"/>
      <c r="Z56" s="25" t="str">
        <f t="shared" si="20"/>
        <v>f</v>
      </c>
      <c r="AA56" s="24">
        <f t="shared" si="13"/>
        <v>17</v>
      </c>
      <c r="AB56" s="143" t="s">
        <v>11</v>
      </c>
      <c r="AC56" s="12"/>
    </row>
    <row r="57" spans="2:29" ht="15" thickBot="1" x14ac:dyDescent="0.35">
      <c r="B57" s="118" t="str">
        <f t="shared" si="14"/>
        <v>to</v>
      </c>
      <c r="C57" s="28">
        <f t="shared" si="7"/>
        <v>18</v>
      </c>
      <c r="D57" s="143"/>
      <c r="E57" s="26"/>
      <c r="F57" s="135" t="str">
        <f t="shared" si="15"/>
        <v>s</v>
      </c>
      <c r="G57" s="69">
        <f t="shared" si="8"/>
        <v>18</v>
      </c>
      <c r="H57" s="49"/>
      <c r="I57" s="44"/>
      <c r="J57" s="39" t="str">
        <f t="shared" si="16"/>
        <v>o</v>
      </c>
      <c r="K57" s="28">
        <f t="shared" si="9"/>
        <v>18</v>
      </c>
      <c r="L57" s="37"/>
      <c r="M57" s="26"/>
      <c r="N57" s="25" t="str">
        <f t="shared" si="17"/>
        <v>f</v>
      </c>
      <c r="O57" s="24">
        <f t="shared" si="10"/>
        <v>18</v>
      </c>
      <c r="P57" s="197" t="s">
        <v>11</v>
      </c>
      <c r="Q57" s="26"/>
      <c r="R57" s="39" t="str">
        <f t="shared" si="18"/>
        <v>m</v>
      </c>
      <c r="S57" s="28">
        <f t="shared" si="11"/>
        <v>18</v>
      </c>
      <c r="T57" s="142"/>
      <c r="U57" s="18">
        <v>47</v>
      </c>
      <c r="V57" s="25" t="str">
        <f t="shared" si="19"/>
        <v>o</v>
      </c>
      <c r="W57" s="24">
        <f t="shared" si="12"/>
        <v>18</v>
      </c>
      <c r="X57" s="190"/>
      <c r="Y57" s="26"/>
      <c r="Z57" s="112" t="str">
        <f t="shared" si="20"/>
        <v>l</v>
      </c>
      <c r="AA57" s="24">
        <f t="shared" si="13"/>
        <v>18</v>
      </c>
      <c r="AB57" s="48"/>
      <c r="AC57" s="214"/>
    </row>
    <row r="58" spans="2:29" ht="15" thickBot="1" x14ac:dyDescent="0.35">
      <c r="B58" s="110" t="str">
        <f t="shared" si="14"/>
        <v>f</v>
      </c>
      <c r="C58" s="24">
        <f t="shared" si="7"/>
        <v>19</v>
      </c>
      <c r="D58" s="143" t="s">
        <v>11</v>
      </c>
      <c r="E58" s="26"/>
      <c r="F58" s="32" t="str">
        <f t="shared" si="15"/>
        <v>m</v>
      </c>
      <c r="G58" s="28">
        <f t="shared" si="8"/>
        <v>19</v>
      </c>
      <c r="H58" s="191"/>
      <c r="I58" s="66">
        <v>34</v>
      </c>
      <c r="J58" s="39" t="str">
        <f t="shared" si="16"/>
        <v>to</v>
      </c>
      <c r="K58" s="28">
        <f t="shared" si="9"/>
        <v>19</v>
      </c>
      <c r="L58" s="37"/>
      <c r="M58" s="26"/>
      <c r="N58" s="112" t="str">
        <f t="shared" si="17"/>
        <v>l</v>
      </c>
      <c r="O58" s="24">
        <f t="shared" si="10"/>
        <v>19</v>
      </c>
      <c r="P58" s="54"/>
      <c r="Q58" s="26"/>
      <c r="R58" s="39" t="str">
        <f t="shared" si="18"/>
        <v>ti</v>
      </c>
      <c r="S58" s="28">
        <f t="shared" si="11"/>
        <v>19</v>
      </c>
      <c r="T58" s="143"/>
      <c r="U58" s="26"/>
      <c r="V58" s="39" t="str">
        <f t="shared" si="19"/>
        <v>to</v>
      </c>
      <c r="W58" s="28">
        <f t="shared" si="12"/>
        <v>19</v>
      </c>
      <c r="X58" s="190"/>
      <c r="Y58" s="26"/>
      <c r="Z58" s="113" t="str">
        <f t="shared" si="20"/>
        <v>s</v>
      </c>
      <c r="AA58" s="69">
        <f t="shared" si="13"/>
        <v>19</v>
      </c>
      <c r="AB58" s="215"/>
      <c r="AC58" s="40"/>
    </row>
    <row r="59" spans="2:29" ht="15" thickBot="1" x14ac:dyDescent="0.35">
      <c r="B59" s="114" t="str">
        <f t="shared" si="14"/>
        <v>l</v>
      </c>
      <c r="C59" s="24">
        <f t="shared" si="7"/>
        <v>20</v>
      </c>
      <c r="D59" s="48"/>
      <c r="E59" s="26"/>
      <c r="F59" s="39" t="str">
        <f t="shared" si="15"/>
        <v>ti</v>
      </c>
      <c r="G59" s="28">
        <f t="shared" si="8"/>
        <v>20</v>
      </c>
      <c r="H59" s="190"/>
      <c r="I59" s="26"/>
      <c r="J59" s="133" t="str">
        <f t="shared" si="16"/>
        <v>f</v>
      </c>
      <c r="K59" s="24">
        <f t="shared" si="9"/>
        <v>20</v>
      </c>
      <c r="L59" s="37" t="s">
        <v>11</v>
      </c>
      <c r="M59" s="62"/>
      <c r="N59" s="113" t="str">
        <f t="shared" si="17"/>
        <v>s</v>
      </c>
      <c r="O59" s="69">
        <f t="shared" si="10"/>
        <v>20</v>
      </c>
      <c r="P59" s="215"/>
      <c r="Q59" s="44"/>
      <c r="R59" s="25" t="str">
        <f t="shared" si="18"/>
        <v>o</v>
      </c>
      <c r="S59" s="24">
        <f t="shared" si="11"/>
        <v>20</v>
      </c>
      <c r="T59" s="143"/>
      <c r="U59" s="26"/>
      <c r="V59" s="25" t="str">
        <f t="shared" si="19"/>
        <v>f</v>
      </c>
      <c r="W59" s="24">
        <f t="shared" si="12"/>
        <v>20</v>
      </c>
      <c r="X59" s="190" t="s">
        <v>11</v>
      </c>
      <c r="Y59" s="26"/>
      <c r="Z59" s="39" t="str">
        <f t="shared" si="20"/>
        <v>m</v>
      </c>
      <c r="AA59" s="28">
        <f t="shared" si="13"/>
        <v>20</v>
      </c>
      <c r="AB59" s="59"/>
      <c r="AC59" s="64">
        <v>3</v>
      </c>
    </row>
    <row r="60" spans="2:29" ht="15.75" thickBot="1" x14ac:dyDescent="0.3">
      <c r="B60" s="134" t="str">
        <f t="shared" si="14"/>
        <v>s</v>
      </c>
      <c r="C60" s="69">
        <f t="shared" si="7"/>
        <v>21</v>
      </c>
      <c r="D60" s="49"/>
      <c r="E60" s="89"/>
      <c r="F60" s="39" t="str">
        <f t="shared" si="15"/>
        <v>o</v>
      </c>
      <c r="G60" s="28">
        <f t="shared" si="8"/>
        <v>21</v>
      </c>
      <c r="H60" s="190"/>
      <c r="I60" s="26"/>
      <c r="J60" s="115" t="str">
        <f t="shared" si="16"/>
        <v>l</v>
      </c>
      <c r="K60" s="24">
        <f t="shared" si="9"/>
        <v>21</v>
      </c>
      <c r="L60" s="48"/>
      <c r="N60" s="39" t="str">
        <f t="shared" si="17"/>
        <v>m</v>
      </c>
      <c r="O60" s="28">
        <f t="shared" si="10"/>
        <v>21</v>
      </c>
      <c r="P60" s="22"/>
      <c r="Q60" s="66">
        <v>43</v>
      </c>
      <c r="R60" s="39" t="str">
        <f t="shared" si="18"/>
        <v>to</v>
      </c>
      <c r="S60" s="28">
        <f t="shared" si="11"/>
        <v>21</v>
      </c>
      <c r="T60" s="143"/>
      <c r="U60" s="26"/>
      <c r="V60" s="112" t="str">
        <f t="shared" si="19"/>
        <v>l</v>
      </c>
      <c r="W60" s="24">
        <f t="shared" si="12"/>
        <v>21</v>
      </c>
      <c r="X60" s="48"/>
      <c r="Y60" s="26"/>
      <c r="Z60" s="39" t="str">
        <f t="shared" si="20"/>
        <v>ti</v>
      </c>
      <c r="AA60" s="28">
        <f t="shared" si="13"/>
        <v>21</v>
      </c>
      <c r="AB60" s="14"/>
      <c r="AC60" s="12"/>
    </row>
    <row r="61" spans="2:29" ht="15.75" thickBot="1" x14ac:dyDescent="0.3">
      <c r="B61" s="118" t="str">
        <f t="shared" si="14"/>
        <v>m</v>
      </c>
      <c r="C61" s="28">
        <f t="shared" si="7"/>
        <v>22</v>
      </c>
      <c r="D61" s="196"/>
      <c r="E61" s="18">
        <v>30</v>
      </c>
      <c r="F61" s="39" t="str">
        <f t="shared" si="15"/>
        <v>to</v>
      </c>
      <c r="G61" s="28">
        <f t="shared" si="8"/>
        <v>22</v>
      </c>
      <c r="H61" s="190"/>
      <c r="I61" s="26"/>
      <c r="J61" s="135" t="str">
        <f t="shared" si="16"/>
        <v>s</v>
      </c>
      <c r="K61" s="69">
        <f t="shared" si="9"/>
        <v>22</v>
      </c>
      <c r="L61" s="49"/>
      <c r="M61" s="44"/>
      <c r="N61" s="39" t="str">
        <f t="shared" si="17"/>
        <v>ti</v>
      </c>
      <c r="O61" s="28">
        <f t="shared" si="10"/>
        <v>22</v>
      </c>
      <c r="P61" s="37"/>
      <c r="Q61" s="26"/>
      <c r="R61" s="25" t="str">
        <f t="shared" si="18"/>
        <v>f</v>
      </c>
      <c r="S61" s="24">
        <f t="shared" si="11"/>
        <v>22</v>
      </c>
      <c r="T61" s="143" t="s">
        <v>11</v>
      </c>
      <c r="U61" s="26"/>
      <c r="V61" s="113" t="str">
        <f t="shared" si="19"/>
        <v>s</v>
      </c>
      <c r="W61" s="69">
        <f t="shared" si="12"/>
        <v>22</v>
      </c>
      <c r="X61" s="215"/>
      <c r="Y61" s="42"/>
      <c r="Z61" s="25" t="str">
        <f t="shared" si="20"/>
        <v>o</v>
      </c>
      <c r="AA61" s="24">
        <f t="shared" si="13"/>
        <v>22</v>
      </c>
      <c r="AB61" s="14"/>
      <c r="AC61" s="12"/>
    </row>
    <row r="62" spans="2:29" ht="15" x14ac:dyDescent="0.25">
      <c r="B62" s="118" t="str">
        <f t="shared" si="14"/>
        <v>ti</v>
      </c>
      <c r="C62" s="28">
        <f t="shared" si="7"/>
        <v>23</v>
      </c>
      <c r="D62" s="197"/>
      <c r="E62" s="26"/>
      <c r="F62" s="133" t="str">
        <f t="shared" si="15"/>
        <v>f</v>
      </c>
      <c r="G62" s="24">
        <f t="shared" si="8"/>
        <v>23</v>
      </c>
      <c r="H62" s="190" t="s">
        <v>11</v>
      </c>
      <c r="I62" s="26"/>
      <c r="J62" s="32" t="str">
        <f t="shared" si="16"/>
        <v>m</v>
      </c>
      <c r="K62" s="28">
        <f t="shared" si="9"/>
        <v>23</v>
      </c>
      <c r="L62" s="196"/>
      <c r="M62" s="62">
        <v>39</v>
      </c>
      <c r="N62" s="25" t="str">
        <f t="shared" si="17"/>
        <v>o</v>
      </c>
      <c r="O62" s="24">
        <f t="shared" si="10"/>
        <v>23</v>
      </c>
      <c r="P62" s="37"/>
      <c r="Q62" s="26"/>
      <c r="R62" s="112" t="str">
        <f t="shared" si="18"/>
        <v>l</v>
      </c>
      <c r="S62" s="24">
        <f t="shared" si="11"/>
        <v>23</v>
      </c>
      <c r="T62" s="56"/>
      <c r="U62" s="26"/>
      <c r="V62" s="39" t="str">
        <f t="shared" si="19"/>
        <v>m</v>
      </c>
      <c r="W62" s="28">
        <f t="shared" si="12"/>
        <v>23</v>
      </c>
      <c r="X62" s="59"/>
      <c r="Y62" s="18">
        <v>52</v>
      </c>
      <c r="Z62" s="39" t="str">
        <f t="shared" si="20"/>
        <v>to</v>
      </c>
      <c r="AA62" s="28">
        <f t="shared" si="13"/>
        <v>23</v>
      </c>
      <c r="AB62" s="14"/>
      <c r="AC62" s="12"/>
    </row>
    <row r="63" spans="2:29" ht="15.75" thickBot="1" x14ac:dyDescent="0.3">
      <c r="B63" s="118" t="str">
        <f t="shared" si="14"/>
        <v>o</v>
      </c>
      <c r="C63" s="28">
        <f t="shared" si="7"/>
        <v>24</v>
      </c>
      <c r="D63" s="197"/>
      <c r="E63" s="26"/>
      <c r="F63" s="115" t="str">
        <f t="shared" si="15"/>
        <v>l</v>
      </c>
      <c r="G63" s="24">
        <f t="shared" si="8"/>
        <v>24</v>
      </c>
      <c r="H63" s="56"/>
      <c r="I63" s="26"/>
      <c r="J63" s="39" t="str">
        <f t="shared" si="16"/>
        <v>ti</v>
      </c>
      <c r="K63" s="28">
        <f t="shared" si="9"/>
        <v>24</v>
      </c>
      <c r="L63" s="197"/>
      <c r="M63" s="15"/>
      <c r="N63" s="39" t="str">
        <f t="shared" si="17"/>
        <v>to</v>
      </c>
      <c r="O63" s="28">
        <f t="shared" si="10"/>
        <v>24</v>
      </c>
      <c r="P63" s="37"/>
      <c r="Q63" s="26"/>
      <c r="R63" s="113" t="str">
        <f t="shared" si="18"/>
        <v>s</v>
      </c>
      <c r="S63" s="69">
        <f t="shared" si="11"/>
        <v>24</v>
      </c>
      <c r="T63" s="53"/>
      <c r="U63" s="44"/>
      <c r="V63" s="25" t="str">
        <f t="shared" si="19"/>
        <v>ti</v>
      </c>
      <c r="W63" s="24">
        <f t="shared" si="12"/>
        <v>24</v>
      </c>
      <c r="X63" s="92"/>
      <c r="Y63" s="26"/>
      <c r="Z63" s="25" t="str">
        <f t="shared" si="20"/>
        <v>f</v>
      </c>
      <c r="AA63" s="24">
        <f t="shared" si="13"/>
        <v>24</v>
      </c>
      <c r="AB63" s="14" t="s">
        <v>11</v>
      </c>
      <c r="AC63" s="12"/>
    </row>
    <row r="64" spans="2:29" ht="15.75" thickBot="1" x14ac:dyDescent="0.3">
      <c r="B64" s="118" t="str">
        <f t="shared" si="14"/>
        <v>to</v>
      </c>
      <c r="C64" s="28">
        <f t="shared" si="7"/>
        <v>25</v>
      </c>
      <c r="D64" s="197"/>
      <c r="E64" s="26"/>
      <c r="F64" s="135" t="str">
        <f t="shared" si="15"/>
        <v>s</v>
      </c>
      <c r="G64" s="69">
        <f t="shared" si="8"/>
        <v>25</v>
      </c>
      <c r="H64" s="53"/>
      <c r="I64" s="44"/>
      <c r="J64" s="39" t="str">
        <f t="shared" si="16"/>
        <v>o</v>
      </c>
      <c r="K64" s="28">
        <f t="shared" si="9"/>
        <v>25</v>
      </c>
      <c r="L64" s="197"/>
      <c r="M64" s="15"/>
      <c r="N64" s="25" t="str">
        <f t="shared" si="17"/>
        <v>f</v>
      </c>
      <c r="O64" s="24">
        <f t="shared" si="10"/>
        <v>25</v>
      </c>
      <c r="P64" s="37"/>
      <c r="Q64" s="26"/>
      <c r="R64" s="39" t="str">
        <f t="shared" si="18"/>
        <v>m</v>
      </c>
      <c r="S64" s="28">
        <f t="shared" si="11"/>
        <v>25</v>
      </c>
      <c r="T64" s="59"/>
      <c r="U64" s="62">
        <v>48</v>
      </c>
      <c r="V64" s="39" t="str">
        <f t="shared" si="19"/>
        <v>o</v>
      </c>
      <c r="W64" s="28">
        <f t="shared" si="12"/>
        <v>25</v>
      </c>
      <c r="X64" s="233" t="s">
        <v>57</v>
      </c>
      <c r="Y64" s="26"/>
      <c r="Z64" s="112" t="str">
        <f t="shared" si="20"/>
        <v>l</v>
      </c>
      <c r="AA64" s="24">
        <f t="shared" si="13"/>
        <v>25</v>
      </c>
      <c r="AB64" s="56"/>
      <c r="AC64" s="12"/>
    </row>
    <row r="65" spans="2:29" ht="15.75" thickBot="1" x14ac:dyDescent="0.3">
      <c r="B65" s="110" t="str">
        <f t="shared" si="14"/>
        <v>f</v>
      </c>
      <c r="C65" s="24">
        <f t="shared" si="7"/>
        <v>26</v>
      </c>
      <c r="D65" s="197" t="s">
        <v>11</v>
      </c>
      <c r="E65" s="26"/>
      <c r="F65" s="32" t="str">
        <f t="shared" si="15"/>
        <v>m</v>
      </c>
      <c r="G65" s="28">
        <f t="shared" si="8"/>
        <v>26</v>
      </c>
      <c r="H65" s="196"/>
      <c r="I65" s="66">
        <v>35</v>
      </c>
      <c r="J65" s="39" t="str">
        <f t="shared" si="16"/>
        <v>to</v>
      </c>
      <c r="K65" s="28">
        <f t="shared" si="9"/>
        <v>26</v>
      </c>
      <c r="L65" s="197"/>
      <c r="M65" s="26"/>
      <c r="N65" s="256" t="str">
        <f t="shared" si="17"/>
        <v>l</v>
      </c>
      <c r="O65" s="252">
        <f t="shared" si="10"/>
        <v>26</v>
      </c>
      <c r="P65" s="257"/>
      <c r="Q65" s="254"/>
      <c r="R65" s="39" t="str">
        <f t="shared" si="18"/>
        <v>ti</v>
      </c>
      <c r="S65" s="28">
        <f t="shared" si="11"/>
        <v>26</v>
      </c>
      <c r="T65" s="14"/>
      <c r="V65" s="39" t="str">
        <f t="shared" si="19"/>
        <v>to</v>
      </c>
      <c r="W65" s="28">
        <f t="shared" si="12"/>
        <v>26</v>
      </c>
      <c r="X65" s="234" t="s">
        <v>58</v>
      </c>
      <c r="Y65" s="26"/>
      <c r="Z65" s="113" t="str">
        <f t="shared" si="20"/>
        <v>s</v>
      </c>
      <c r="AA65" s="69">
        <f t="shared" si="13"/>
        <v>26</v>
      </c>
      <c r="AB65" s="53"/>
      <c r="AC65" s="40"/>
    </row>
    <row r="66" spans="2:29" ht="15.75" thickBot="1" x14ac:dyDescent="0.3">
      <c r="B66" s="114" t="str">
        <f t="shared" si="14"/>
        <v>l</v>
      </c>
      <c r="C66" s="24">
        <f t="shared" si="7"/>
        <v>27</v>
      </c>
      <c r="D66" s="56"/>
      <c r="E66" s="15"/>
      <c r="F66" s="39" t="str">
        <f t="shared" si="15"/>
        <v>ti</v>
      </c>
      <c r="G66" s="28">
        <f t="shared" si="8"/>
        <v>27</v>
      </c>
      <c r="H66" s="197"/>
      <c r="I66" s="26"/>
      <c r="J66" s="133" t="str">
        <f t="shared" si="16"/>
        <v>f</v>
      </c>
      <c r="K66" s="24">
        <f t="shared" si="9"/>
        <v>27</v>
      </c>
      <c r="L66" s="197"/>
      <c r="M66" s="66"/>
      <c r="N66" s="255" t="str">
        <f t="shared" si="17"/>
        <v>s</v>
      </c>
      <c r="O66" s="132">
        <f t="shared" si="10"/>
        <v>27</v>
      </c>
      <c r="P66" s="93" t="s">
        <v>11</v>
      </c>
      <c r="Q66" s="84"/>
      <c r="R66" s="25" t="str">
        <f t="shared" si="18"/>
        <v>o</v>
      </c>
      <c r="S66" s="24">
        <f t="shared" si="11"/>
        <v>27</v>
      </c>
      <c r="T66" s="14"/>
      <c r="U66" s="15"/>
      <c r="V66" s="39" t="str">
        <f t="shared" si="19"/>
        <v>f</v>
      </c>
      <c r="W66" s="28">
        <f t="shared" si="12"/>
        <v>27</v>
      </c>
      <c r="X66" s="59"/>
      <c r="Y66" s="26"/>
      <c r="Z66" s="39" t="str">
        <f t="shared" si="20"/>
        <v>m</v>
      </c>
      <c r="AA66" s="28">
        <f t="shared" si="13"/>
        <v>27</v>
      </c>
      <c r="AB66" s="196"/>
      <c r="AC66" s="64">
        <v>4</v>
      </c>
    </row>
    <row r="67" spans="2:29" ht="15.75" thickBot="1" x14ac:dyDescent="0.3">
      <c r="B67" s="134" t="str">
        <f t="shared" si="14"/>
        <v>s</v>
      </c>
      <c r="C67" s="69">
        <f t="shared" si="7"/>
        <v>28</v>
      </c>
      <c r="D67" s="53"/>
      <c r="E67" s="15"/>
      <c r="F67" s="39" t="str">
        <f t="shared" si="15"/>
        <v>o</v>
      </c>
      <c r="G67" s="28">
        <f t="shared" si="8"/>
        <v>28</v>
      </c>
      <c r="H67" s="197"/>
      <c r="I67" s="26"/>
      <c r="J67" s="115" t="str">
        <f t="shared" si="16"/>
        <v>l</v>
      </c>
      <c r="K67" s="24">
        <f t="shared" si="9"/>
        <v>28</v>
      </c>
      <c r="L67" s="56"/>
      <c r="M67" s="15"/>
      <c r="N67" s="39" t="str">
        <f t="shared" si="17"/>
        <v>m</v>
      </c>
      <c r="O67" s="28">
        <f t="shared" si="10"/>
        <v>28</v>
      </c>
      <c r="P67" s="14"/>
      <c r="Q67" s="18">
        <v>44</v>
      </c>
      <c r="R67" s="39" t="str">
        <f t="shared" si="18"/>
        <v>to</v>
      </c>
      <c r="S67" s="28">
        <f t="shared" si="11"/>
        <v>28</v>
      </c>
      <c r="T67" s="14"/>
      <c r="U67" s="15"/>
      <c r="V67" s="112" t="str">
        <f t="shared" si="19"/>
        <v>l</v>
      </c>
      <c r="W67" s="24">
        <f t="shared" si="12"/>
        <v>28</v>
      </c>
      <c r="X67" s="56"/>
      <c r="Y67" s="26"/>
      <c r="Z67" s="39" t="str">
        <f t="shared" si="20"/>
        <v>ti</v>
      </c>
      <c r="AA67" s="28">
        <f t="shared" si="13"/>
        <v>28</v>
      </c>
      <c r="AB67" s="197"/>
      <c r="AC67" s="12"/>
    </row>
    <row r="68" spans="2:29" ht="15.75" thickBot="1" x14ac:dyDescent="0.3">
      <c r="B68" s="118" t="str">
        <f t="shared" si="14"/>
        <v>m</v>
      </c>
      <c r="C68" s="28">
        <f t="shared" si="7"/>
        <v>29</v>
      </c>
      <c r="D68" s="17"/>
      <c r="E68" s="18">
        <v>31</v>
      </c>
      <c r="F68" s="39" t="str">
        <f t="shared" si="15"/>
        <v>to</v>
      </c>
      <c r="G68" s="28">
        <f t="shared" si="8"/>
        <v>29</v>
      </c>
      <c r="H68" s="197"/>
      <c r="I68" s="26"/>
      <c r="J68" s="135" t="str">
        <f t="shared" si="16"/>
        <v>s</v>
      </c>
      <c r="K68" s="69">
        <f t="shared" si="9"/>
        <v>29</v>
      </c>
      <c r="L68" s="53"/>
      <c r="M68" s="15"/>
      <c r="N68" s="39" t="str">
        <f t="shared" si="17"/>
        <v>ti</v>
      </c>
      <c r="O68" s="28">
        <f t="shared" si="10"/>
        <v>29</v>
      </c>
      <c r="P68" s="14"/>
      <c r="Q68" s="26"/>
      <c r="R68" s="39" t="str">
        <f t="shared" si="18"/>
        <v>f</v>
      </c>
      <c r="S68" s="28">
        <f t="shared" si="11"/>
        <v>29</v>
      </c>
      <c r="T68" s="14"/>
      <c r="U68" s="15"/>
      <c r="V68" s="113" t="str">
        <f t="shared" si="19"/>
        <v>s</v>
      </c>
      <c r="W68" s="69">
        <f t="shared" si="12"/>
        <v>29</v>
      </c>
      <c r="X68" s="53"/>
      <c r="Y68" s="44"/>
      <c r="Z68" s="25" t="str">
        <f t="shared" si="20"/>
        <v>o</v>
      </c>
      <c r="AA68" s="24">
        <f t="shared" si="13"/>
        <v>29</v>
      </c>
      <c r="AB68" s="197"/>
      <c r="AC68" s="64"/>
    </row>
    <row r="69" spans="2:29" ht="15" x14ac:dyDescent="0.25">
      <c r="B69" s="118" t="str">
        <f t="shared" si="14"/>
        <v>ti</v>
      </c>
      <c r="C69" s="28">
        <f t="shared" si="7"/>
        <v>30</v>
      </c>
      <c r="D69" s="14"/>
      <c r="E69" s="15"/>
      <c r="F69" s="39" t="str">
        <f t="shared" si="15"/>
        <v>f</v>
      </c>
      <c r="G69" s="28">
        <f t="shared" si="8"/>
        <v>30</v>
      </c>
      <c r="H69" s="197"/>
      <c r="I69" s="15"/>
      <c r="J69" s="19" t="str">
        <f t="shared" si="16"/>
        <v>m</v>
      </c>
      <c r="K69" s="16">
        <f t="shared" si="9"/>
        <v>30</v>
      </c>
      <c r="L69" s="17"/>
      <c r="M69" s="18">
        <v>40</v>
      </c>
      <c r="N69" s="25" t="str">
        <f t="shared" si="17"/>
        <v>o</v>
      </c>
      <c r="O69" s="24">
        <f t="shared" si="10"/>
        <v>30</v>
      </c>
      <c r="P69" s="14"/>
      <c r="Q69" s="26"/>
      <c r="R69" s="112" t="str">
        <f t="shared" si="18"/>
        <v>l</v>
      </c>
      <c r="S69" s="24">
        <f t="shared" si="11"/>
        <v>30</v>
      </c>
      <c r="T69" s="14"/>
      <c r="U69" s="15"/>
      <c r="V69" s="25" t="str">
        <f t="shared" si="19"/>
        <v>m</v>
      </c>
      <c r="W69" s="24">
        <f t="shared" si="12"/>
        <v>30</v>
      </c>
      <c r="X69" s="22"/>
      <c r="Y69">
        <v>53</v>
      </c>
      <c r="Z69" s="39" t="str">
        <f t="shared" si="20"/>
        <v>to</v>
      </c>
      <c r="AA69" s="28">
        <f t="shared" si="13"/>
        <v>30</v>
      </c>
      <c r="AB69" s="197"/>
      <c r="AC69" s="12"/>
    </row>
    <row r="70" spans="2:29" ht="15.75" thickBot="1" x14ac:dyDescent="0.3">
      <c r="B70" s="95" t="str">
        <f t="shared" si="14"/>
        <v>o</v>
      </c>
      <c r="C70" s="75">
        <f t="shared" si="7"/>
        <v>31</v>
      </c>
      <c r="D70" s="72"/>
      <c r="E70" s="79"/>
      <c r="F70" s="100" t="str">
        <f t="shared" si="15"/>
        <v>l</v>
      </c>
      <c r="G70" s="75">
        <f t="shared" si="8"/>
        <v>31</v>
      </c>
      <c r="H70" s="251"/>
      <c r="I70" s="77"/>
      <c r="J70" s="99"/>
      <c r="K70" s="75" t="str">
        <f t="shared" si="9"/>
        <v/>
      </c>
      <c r="L70" s="75"/>
      <c r="M70" s="76"/>
      <c r="N70" s="80" t="str">
        <f t="shared" si="17"/>
        <v>to</v>
      </c>
      <c r="O70" s="71">
        <f t="shared" si="10"/>
        <v>31</v>
      </c>
      <c r="P70" s="72"/>
      <c r="Q70" s="139"/>
      <c r="R70" s="99"/>
      <c r="S70" s="75" t="str">
        <f t="shared" si="11"/>
        <v/>
      </c>
      <c r="T70" s="75"/>
      <c r="U70" s="76"/>
      <c r="V70" s="100" t="str">
        <f t="shared" si="19"/>
        <v>ti</v>
      </c>
      <c r="W70" s="75">
        <f t="shared" si="12"/>
        <v>31</v>
      </c>
      <c r="X70" s="101"/>
      <c r="Y70" s="77"/>
      <c r="Z70" s="74" t="str">
        <f t="shared" si="20"/>
        <v>f</v>
      </c>
      <c r="AA70" s="75">
        <f t="shared" si="13"/>
        <v>31</v>
      </c>
      <c r="AB70" s="209"/>
      <c r="AC70" s="73"/>
    </row>
    <row r="71" spans="2:29" ht="15.75" thickTop="1" x14ac:dyDescent="0.25"/>
    <row r="72" spans="2:29" ht="15" x14ac:dyDescent="0.25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194"/>
      <c r="X73" t="s">
        <v>24</v>
      </c>
    </row>
    <row r="74" spans="2:29" ht="15" x14ac:dyDescent="0.25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ht="15" x14ac:dyDescent="0.25">
      <c r="D77" t="s">
        <v>30</v>
      </c>
    </row>
  </sheetData>
  <mergeCells count="13">
    <mergeCell ref="Z38:AC38"/>
    <mergeCell ref="B38:E38"/>
    <mergeCell ref="F38:I38"/>
    <mergeCell ref="J38:M38"/>
    <mergeCell ref="N38:Q38"/>
    <mergeCell ref="R38:U38"/>
    <mergeCell ref="V38:Y38"/>
    <mergeCell ref="V3:Y3"/>
    <mergeCell ref="B3:E3"/>
    <mergeCell ref="F3:I3"/>
    <mergeCell ref="J3:M3"/>
    <mergeCell ref="N3:Q3"/>
    <mergeCell ref="R3:U3"/>
  </mergeCells>
  <pageMargins left="0.31496062992125984" right="0.31496062992125984" top="0.3543307086614173" bottom="0.3543307086614173" header="0.31496062992125984" footer="0.31496062992125984"/>
  <pageSetup paperSize="8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E4B0-62B0-432A-91D1-3CF82A390438}">
  <dimension ref="B1:AI77"/>
  <sheetViews>
    <sheetView topLeftCell="A42" workbookViewId="0">
      <selection sqref="A1:XFD1048576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0.5546875" customWidth="1"/>
    <col min="32" max="32" width="10.44140625" bestFit="1" customWidth="1"/>
    <col min="33" max="33" width="24.44140625" customWidth="1"/>
    <col min="34" max="34" width="29.6640625" customWidth="1"/>
  </cols>
  <sheetData>
    <row r="1" spans="2:35" x14ac:dyDescent="0.3">
      <c r="X1" s="2"/>
    </row>
    <row r="2" spans="2:35" ht="26.4" thickBot="1" x14ac:dyDescent="0.55000000000000004">
      <c r="D2" s="3" t="s">
        <v>0</v>
      </c>
      <c r="H2" s="1" t="s">
        <v>99</v>
      </c>
      <c r="X2" s="155">
        <v>45679</v>
      </c>
      <c r="AB2" t="s">
        <v>1</v>
      </c>
    </row>
    <row r="3" spans="2:35" ht="15.6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35" ht="15.6" thickTop="1" thickBot="1" x14ac:dyDescent="0.35">
      <c r="B4" s="245"/>
      <c r="C4" s="246">
        <v>31</v>
      </c>
      <c r="D4" s="246"/>
      <c r="E4" s="246"/>
      <c r="F4" s="247"/>
      <c r="G4" s="248">
        <v>28</v>
      </c>
      <c r="H4" s="246"/>
      <c r="I4" s="249"/>
      <c r="J4" s="246"/>
      <c r="K4" s="246">
        <v>31</v>
      </c>
      <c r="L4" s="246"/>
      <c r="M4" s="246"/>
      <c r="N4" s="246"/>
      <c r="O4" s="246">
        <v>30</v>
      </c>
      <c r="P4" s="246"/>
      <c r="Q4" s="246"/>
      <c r="R4" s="246"/>
      <c r="S4" s="246">
        <v>31</v>
      </c>
      <c r="T4" s="246"/>
      <c r="U4" s="246"/>
      <c r="V4" s="246"/>
      <c r="W4" s="246">
        <v>30</v>
      </c>
      <c r="X4" s="246"/>
      <c r="Y4" s="250"/>
    </row>
    <row r="5" spans="2:35" ht="15" thickBot="1" x14ac:dyDescent="0.35">
      <c r="B5" s="241" t="s">
        <v>33</v>
      </c>
      <c r="C5" s="16">
        <v>1</v>
      </c>
      <c r="D5" s="242" t="s">
        <v>9</v>
      </c>
      <c r="E5" s="18">
        <v>1</v>
      </c>
      <c r="F5" s="262" t="str">
        <f>IF(B35="s","m",IF(B35="m","ti",IF(B35="ti","o",IF(B35="o","to",IF(B35="to","f",IF(B35="f","l",IF(B35="l","s",IF(B35="s","m",))))))))</f>
        <v>l</v>
      </c>
      <c r="G5" s="16">
        <v>1</v>
      </c>
      <c r="H5" s="201"/>
      <c r="I5" s="18"/>
      <c r="J5" s="33" t="str">
        <f>IF(F32="s","m",IF(F32="m","ti",IF(F32="ti","o",IF(F32="o","to",IF(F32="to","f",IF(F32="f","l",IF(F32="l","s",IF(F32="s","m",))))))))</f>
        <v>l</v>
      </c>
      <c r="K5" s="16">
        <v>1</v>
      </c>
      <c r="L5" s="17"/>
      <c r="M5" s="18"/>
      <c r="N5" s="19" t="str">
        <f>IF(J35="s","m",IF(J35="m","ti",IF(J35="ti","o",IF(J35="o","to",IF(J35="to","f",IF(J35="f","l",IF(J35="l","s",IF(J35="s","m",))))))))</f>
        <v>ti</v>
      </c>
      <c r="O5" s="16">
        <v>1</v>
      </c>
      <c r="P5" s="201"/>
      <c r="Q5" s="18"/>
      <c r="R5" s="19" t="str">
        <f>IF(N34="s","m",IF(N34="m","ti",IF(N34="ti","o",IF(N34="o","to",IF(N34="to","f",IF(N34="f","l",IF(N34="l","s",IF(N34="s","m",))))))))</f>
        <v>to</v>
      </c>
      <c r="S5" s="16">
        <v>1</v>
      </c>
      <c r="T5" s="17"/>
      <c r="U5" s="18"/>
      <c r="V5" s="135" t="str">
        <f>IF(R35="s","m",IF(R35="m","ti",IF(R35="ti","o",IF(R35="o","to",IF(R35="to","f",IF(R35="f","l",IF(R35="l","s",IF(R35="s","m",))))))))</f>
        <v>s</v>
      </c>
      <c r="W5" s="69">
        <v>1</v>
      </c>
      <c r="X5" s="41" t="s">
        <v>10</v>
      </c>
      <c r="Y5" s="12"/>
    </row>
    <row r="6" spans="2:35" ht="15" thickBot="1" x14ac:dyDescent="0.35">
      <c r="B6" s="118" t="str">
        <f>IF(B5="s","m",IF(B5="m","ti",IF(B5="ti","o",IF(B5="o","to",IF(B5="to","f",IF(B5="f","l",IF(B5="l","s",IF(B5="s","m",))))))))</f>
        <v>to</v>
      </c>
      <c r="C6" s="28">
        <f t="shared" ref="C6:C35" si="0">IF(C5&gt;=C$39,"",C5+1)</f>
        <v>2</v>
      </c>
      <c r="D6" s="37"/>
      <c r="E6" s="26"/>
      <c r="F6" s="135" t="str">
        <f>IF(F5="s","m",IF(F5="m","ti",IF(F5="ti","o",IF(F5="o","to",IF(F5="to","f",IF(F5="f","l",IF(F5="l","s",IF(F5="s","m",))))))))</f>
        <v>s</v>
      </c>
      <c r="G6" s="69">
        <v>2</v>
      </c>
      <c r="H6" s="197" t="s">
        <v>10</v>
      </c>
      <c r="I6" s="26"/>
      <c r="J6" s="113" t="str">
        <f>IF(J5="s","m",IF(J5="m","ti",IF(J5="ti","o",IF(J5="o","to",IF(J5="to","f",IF(J5="f","l",IF(J5="l","s",IF(J5="s","m",))))))))</f>
        <v>s</v>
      </c>
      <c r="K6" s="69">
        <v>2</v>
      </c>
      <c r="L6" s="41" t="s">
        <v>10</v>
      </c>
      <c r="M6" s="26"/>
      <c r="N6" s="32" t="str">
        <f>IF(N5="s","m",IF(N5="m","ti",IF(N5="ti","o",IF(N5="o","to",IF(N5="to","f",IF(N5="f","l",IF(N5="l","s",IF(N5="s","m",))))))))</f>
        <v>o</v>
      </c>
      <c r="O6" s="28">
        <v>2</v>
      </c>
      <c r="P6" s="197"/>
      <c r="Q6" s="26"/>
      <c r="R6" s="25" t="str">
        <f>IF(R5="s","m",IF(R5="m","ti",IF(R5="ti","o",IF(R5="o","to",IF(R5="to","f",IF(R5="f","l",IF(R5="l","s",IF(R5="s","m",))))))))</f>
        <v>f</v>
      </c>
      <c r="S6" s="24">
        <v>2</v>
      </c>
      <c r="T6" s="14"/>
      <c r="U6" s="26"/>
      <c r="V6" s="32" t="str">
        <f>IF(V5="s","m",IF(V5="m","ti",IF(V5="ti","o",IF(V5="o","to",IF(V5="to","f",IF(V5="f","l",IF(V5="l","s",IF(V5="s","m",))))))))</f>
        <v>m</v>
      </c>
      <c r="W6" s="28">
        <v>2</v>
      </c>
      <c r="X6" s="189"/>
      <c r="Y6" s="23">
        <v>23</v>
      </c>
    </row>
    <row r="7" spans="2:35" x14ac:dyDescent="0.3">
      <c r="B7" s="110" t="str">
        <f>IF(B6="s","m",IF(B6="m","ti",IF(B6="ti","o",IF(B6="o","to",IF(B6="to","f",IF(B6="f","l",IF(B6="l","s",IF(B6="s","m",))))))))</f>
        <v>f</v>
      </c>
      <c r="C7" s="28">
        <f t="shared" si="0"/>
        <v>3</v>
      </c>
      <c r="D7" s="37"/>
      <c r="E7" s="26"/>
      <c r="F7" s="32" t="str">
        <f t="shared" ref="F7:F32" si="1">IF(F6="s","m",IF(F6="m","ti",IF(F6="ti","o",IF(F6="o","to",IF(F6="to","f",IF(F6="f","l",IF(F6="l","s",IF(F6="s","m",))))))))</f>
        <v>m</v>
      </c>
      <c r="G7" s="28">
        <v>3</v>
      </c>
      <c r="H7" s="22"/>
      <c r="I7" s="18">
        <v>6</v>
      </c>
      <c r="J7" s="39" t="str">
        <f t="shared" ref="J7:J35" si="2">IF(J6="s","m",IF(J6="m","ti",IF(J6="ti","o",IF(J6="o","to",IF(J6="to","f",IF(J6="f","l",IF(J6="l","s",IF(J6="s","m",))))))))</f>
        <v>m</v>
      </c>
      <c r="K7" s="28">
        <v>3</v>
      </c>
      <c r="L7" s="201"/>
      <c r="M7" s="18">
        <v>10</v>
      </c>
      <c r="N7" s="32" t="str">
        <f t="shared" ref="N7:N34" si="3">IF(N6="s","m",IF(N6="m","ti",IF(N6="ti","o",IF(N6="o","to",IF(N6="to","f",IF(N6="f","l",IF(N6="l","s",IF(N6="s","m",))))))))</f>
        <v>to</v>
      </c>
      <c r="O7" s="28">
        <v>3</v>
      </c>
      <c r="P7" s="197"/>
      <c r="Q7" s="26"/>
      <c r="R7" s="112" t="str">
        <f t="shared" ref="R7:R35" si="4">IF(R6="s","m",IF(R6="m","ti",IF(R6="ti","o",IF(R6="o","to",IF(R6="to","f",IF(R6="f","l",IF(R6="l","s",IF(R6="s","m",))))))))</f>
        <v>l</v>
      </c>
      <c r="S7" s="24">
        <v>3</v>
      </c>
      <c r="T7" s="14"/>
      <c r="U7" s="26"/>
      <c r="V7" s="32" t="str">
        <f t="shared" ref="V7:V34" si="5">IF(V6="s","m",IF(V6="m","ti",IF(V6="ti","o",IF(V6="o","to",IF(V6="to","f",IF(V6="f","l",IF(V6="l","s",IF(V6="s","m",))))))))</f>
        <v>ti</v>
      </c>
      <c r="W7" s="28">
        <v>3</v>
      </c>
      <c r="X7" s="190"/>
      <c r="Y7" s="12"/>
    </row>
    <row r="8" spans="2:35" ht="15" thickBot="1" x14ac:dyDescent="0.35">
      <c r="B8" s="114" t="str">
        <f>IF(B7="s","m",IF(B7="m","ti",IF(B7="ti","o",IF(B7="o","to",IF(B7="to","f",IF(B7="f","l",IF(B7="l","s",IF(B7="s","m",))))))))</f>
        <v>l</v>
      </c>
      <c r="C8" s="24">
        <f t="shared" si="0"/>
        <v>4</v>
      </c>
      <c r="D8" s="37"/>
      <c r="E8" s="26"/>
      <c r="F8" s="32" t="str">
        <f t="shared" si="1"/>
        <v>ti</v>
      </c>
      <c r="G8" s="28">
        <v>4</v>
      </c>
      <c r="H8" s="37"/>
      <c r="I8" s="26"/>
      <c r="J8" s="39" t="str">
        <f t="shared" si="2"/>
        <v>ti</v>
      </c>
      <c r="K8" s="28">
        <v>4</v>
      </c>
      <c r="L8" s="197"/>
      <c r="M8" s="26"/>
      <c r="N8" s="133" t="str">
        <f t="shared" si="3"/>
        <v>f</v>
      </c>
      <c r="O8" s="24">
        <v>4</v>
      </c>
      <c r="P8" s="197"/>
      <c r="Q8" s="26"/>
      <c r="R8" s="113" t="str">
        <f t="shared" si="4"/>
        <v>s</v>
      </c>
      <c r="S8" s="69">
        <v>4</v>
      </c>
      <c r="T8" s="31" t="s">
        <v>10</v>
      </c>
      <c r="U8" s="44"/>
      <c r="V8" s="39" t="str">
        <f t="shared" si="5"/>
        <v>o</v>
      </c>
      <c r="W8" s="24">
        <v>4</v>
      </c>
      <c r="X8" s="190"/>
      <c r="Y8" s="12"/>
      <c r="AG8" s="269" t="s">
        <v>101</v>
      </c>
      <c r="AH8" s="264" t="s">
        <v>9</v>
      </c>
    </row>
    <row r="9" spans="2:35" ht="15" thickBot="1" x14ac:dyDescent="0.35">
      <c r="B9" s="134" t="str">
        <f t="shared" ref="B9:B35" si="6">IF(B8="s","m",IF(B8="m","ti",IF(B8="ti","o",IF(B8="o","to",IF(B8="to","f",IF(B8="f","l",IF(B8="l","s",IF(B8="s","m",))))))))</f>
        <v>s</v>
      </c>
      <c r="C9" s="69">
        <f t="shared" si="0"/>
        <v>5</v>
      </c>
      <c r="D9" s="46" t="s">
        <v>11</v>
      </c>
      <c r="E9" s="44"/>
      <c r="F9" s="32" t="str">
        <f t="shared" si="1"/>
        <v>o</v>
      </c>
      <c r="G9" s="28">
        <v>5</v>
      </c>
      <c r="H9" s="37"/>
      <c r="I9" s="26"/>
      <c r="J9" s="39" t="str">
        <f t="shared" si="2"/>
        <v>o</v>
      </c>
      <c r="K9" s="28">
        <v>5</v>
      </c>
      <c r="L9" s="197"/>
      <c r="M9" s="26"/>
      <c r="N9" s="115" t="str">
        <f t="shared" si="3"/>
        <v>l</v>
      </c>
      <c r="O9" s="24">
        <v>5</v>
      </c>
      <c r="P9" s="197"/>
      <c r="Q9" s="26"/>
      <c r="R9" s="39" t="str">
        <f t="shared" si="4"/>
        <v>m</v>
      </c>
      <c r="S9" s="28">
        <v>5</v>
      </c>
      <c r="T9" s="142"/>
      <c r="U9" s="15">
        <v>19</v>
      </c>
      <c r="V9" s="39" t="str">
        <f t="shared" si="5"/>
        <v>to</v>
      </c>
      <c r="W9" s="28">
        <v>5</v>
      </c>
      <c r="X9" s="218" t="s">
        <v>77</v>
      </c>
      <c r="Y9" s="12"/>
      <c r="AG9" s="269" t="s">
        <v>102</v>
      </c>
      <c r="AH9" s="264" t="s">
        <v>13</v>
      </c>
      <c r="AI9" t="s">
        <v>13</v>
      </c>
    </row>
    <row r="10" spans="2:35" ht="15" thickBot="1" x14ac:dyDescent="0.35">
      <c r="B10" s="117" t="str">
        <f t="shared" si="6"/>
        <v>m</v>
      </c>
      <c r="C10" s="16">
        <f t="shared" si="0"/>
        <v>6</v>
      </c>
      <c r="D10" s="196"/>
      <c r="E10" s="66">
        <v>2</v>
      </c>
      <c r="F10" s="32" t="str">
        <f t="shared" si="1"/>
        <v>to</v>
      </c>
      <c r="G10" s="28">
        <v>6</v>
      </c>
      <c r="H10" s="37"/>
      <c r="I10" s="26"/>
      <c r="J10" s="39" t="str">
        <f t="shared" si="2"/>
        <v>to</v>
      </c>
      <c r="K10" s="28">
        <v>6</v>
      </c>
      <c r="L10" s="197"/>
      <c r="M10" s="26"/>
      <c r="N10" s="135" t="str">
        <f t="shared" si="3"/>
        <v>s</v>
      </c>
      <c r="O10" s="69">
        <v>6</v>
      </c>
      <c r="P10" s="203" t="s">
        <v>10</v>
      </c>
      <c r="Q10" s="44"/>
      <c r="R10" s="39" t="str">
        <f t="shared" si="4"/>
        <v>ti</v>
      </c>
      <c r="S10" s="28">
        <v>6</v>
      </c>
      <c r="T10" s="143"/>
      <c r="U10" s="15"/>
      <c r="V10" s="25" t="str">
        <f t="shared" si="5"/>
        <v>f</v>
      </c>
      <c r="W10" s="24">
        <v>6</v>
      </c>
      <c r="X10" s="190"/>
      <c r="Y10" s="12"/>
      <c r="AG10" s="269" t="s">
        <v>103</v>
      </c>
      <c r="AH10" s="264" t="s">
        <v>31</v>
      </c>
      <c r="AI10" t="s">
        <v>76</v>
      </c>
    </row>
    <row r="11" spans="2:35" x14ac:dyDescent="0.3">
      <c r="B11" s="118" t="str">
        <f t="shared" si="6"/>
        <v>ti</v>
      </c>
      <c r="C11" s="28">
        <f t="shared" si="0"/>
        <v>7</v>
      </c>
      <c r="D11" s="197"/>
      <c r="E11" s="26"/>
      <c r="F11" s="133" t="str">
        <f t="shared" si="1"/>
        <v>f</v>
      </c>
      <c r="G11" s="24">
        <v>7</v>
      </c>
      <c r="H11" s="37"/>
      <c r="I11" s="26"/>
      <c r="J11" s="25" t="str">
        <f t="shared" si="2"/>
        <v>f</v>
      </c>
      <c r="K11" s="24">
        <v>7</v>
      </c>
      <c r="L11" s="197"/>
      <c r="M11" s="26"/>
      <c r="N11" s="32" t="str">
        <f t="shared" si="3"/>
        <v>m</v>
      </c>
      <c r="O11" s="28">
        <v>7</v>
      </c>
      <c r="P11" s="191"/>
      <c r="Q11" s="66">
        <v>15</v>
      </c>
      <c r="R11" s="39" t="str">
        <f t="shared" si="4"/>
        <v>o</v>
      </c>
      <c r="S11" s="28">
        <v>7</v>
      </c>
      <c r="T11" s="143"/>
      <c r="U11" s="15"/>
      <c r="V11" s="112" t="str">
        <f t="shared" si="5"/>
        <v>l</v>
      </c>
      <c r="W11" s="24">
        <v>7</v>
      </c>
      <c r="X11" s="190"/>
      <c r="Y11" s="12"/>
      <c r="AG11" s="269" t="s">
        <v>104</v>
      </c>
      <c r="AH11" s="264" t="s">
        <v>105</v>
      </c>
    </row>
    <row r="12" spans="2:35" ht="15" thickBot="1" x14ac:dyDescent="0.35">
      <c r="B12" s="118" t="str">
        <f t="shared" si="6"/>
        <v>o</v>
      </c>
      <c r="C12" s="28">
        <f t="shared" si="0"/>
        <v>8</v>
      </c>
      <c r="D12" s="197"/>
      <c r="E12" s="26"/>
      <c r="F12" s="115" t="str">
        <f t="shared" si="1"/>
        <v>l</v>
      </c>
      <c r="G12" s="24">
        <v>8</v>
      </c>
      <c r="H12" s="37"/>
      <c r="I12" s="26"/>
      <c r="J12" s="112" t="str">
        <f t="shared" si="2"/>
        <v>l</v>
      </c>
      <c r="K12" s="24">
        <v>8</v>
      </c>
      <c r="L12" s="197"/>
      <c r="M12" s="26"/>
      <c r="N12" s="32" t="str">
        <f t="shared" si="3"/>
        <v>ti</v>
      </c>
      <c r="O12" s="28">
        <v>8</v>
      </c>
      <c r="P12" s="190"/>
      <c r="Q12" s="26"/>
      <c r="R12" s="25" t="str">
        <f t="shared" si="4"/>
        <v>to</v>
      </c>
      <c r="S12" s="28">
        <v>8</v>
      </c>
      <c r="T12" s="143"/>
      <c r="U12" s="15"/>
      <c r="V12" s="113" t="str">
        <f t="shared" si="5"/>
        <v>s</v>
      </c>
      <c r="W12" s="69">
        <v>8</v>
      </c>
      <c r="X12" s="192" t="s">
        <v>11</v>
      </c>
      <c r="Y12" s="40"/>
      <c r="AG12" s="269" t="s">
        <v>106</v>
      </c>
      <c r="AH12" s="264" t="s">
        <v>107</v>
      </c>
      <c r="AI12" t="s">
        <v>36</v>
      </c>
    </row>
    <row r="13" spans="2:35" ht="15" thickBot="1" x14ac:dyDescent="0.35">
      <c r="B13" s="118" t="str">
        <f t="shared" si="6"/>
        <v>to</v>
      </c>
      <c r="C13" s="28">
        <f t="shared" si="0"/>
        <v>9</v>
      </c>
      <c r="D13" s="197"/>
      <c r="E13" s="26"/>
      <c r="F13" s="135" t="str">
        <f t="shared" si="1"/>
        <v>s</v>
      </c>
      <c r="G13" s="69">
        <v>9</v>
      </c>
      <c r="H13" s="46" t="s">
        <v>11</v>
      </c>
      <c r="I13" s="44"/>
      <c r="J13" s="113" t="str">
        <f t="shared" si="2"/>
        <v>s</v>
      </c>
      <c r="K13" s="69">
        <v>9</v>
      </c>
      <c r="L13" s="203" t="s">
        <v>11</v>
      </c>
      <c r="M13" s="44"/>
      <c r="N13" s="133" t="str">
        <f t="shared" si="3"/>
        <v>o</v>
      </c>
      <c r="O13" s="24">
        <v>9</v>
      </c>
      <c r="P13" s="190"/>
      <c r="Q13" s="26"/>
      <c r="R13" s="25" t="str">
        <f t="shared" si="4"/>
        <v>f</v>
      </c>
      <c r="S13" s="24">
        <v>9</v>
      </c>
      <c r="T13" s="231"/>
      <c r="U13" s="15"/>
      <c r="V13" s="35" t="str">
        <f t="shared" si="5"/>
        <v>m</v>
      </c>
      <c r="W13" s="28">
        <v>9</v>
      </c>
      <c r="X13" s="211" t="s">
        <v>39</v>
      </c>
      <c r="Y13" s="64">
        <v>24</v>
      </c>
      <c r="AG13" s="263" t="s">
        <v>108</v>
      </c>
      <c r="AH13" s="263" t="s">
        <v>109</v>
      </c>
    </row>
    <row r="14" spans="2:35" x14ac:dyDescent="0.3">
      <c r="B14" s="110" t="str">
        <f t="shared" si="6"/>
        <v>f</v>
      </c>
      <c r="C14" s="24">
        <f t="shared" si="0"/>
        <v>10</v>
      </c>
      <c r="D14" s="197"/>
      <c r="E14" s="26"/>
      <c r="F14" s="32" t="str">
        <f t="shared" si="1"/>
        <v>m</v>
      </c>
      <c r="G14" s="28">
        <v>10</v>
      </c>
      <c r="H14" s="191"/>
      <c r="I14" s="66">
        <v>7</v>
      </c>
      <c r="J14" s="39" t="str">
        <f t="shared" si="2"/>
        <v>m</v>
      </c>
      <c r="K14" s="28">
        <v>10</v>
      </c>
      <c r="L14" s="143"/>
      <c r="M14" s="66">
        <v>11</v>
      </c>
      <c r="N14" s="133" t="str">
        <f t="shared" si="3"/>
        <v>to</v>
      </c>
      <c r="O14" s="24">
        <v>10</v>
      </c>
      <c r="P14" s="218"/>
      <c r="Q14" s="26"/>
      <c r="R14" s="112" t="str">
        <f t="shared" si="4"/>
        <v>l</v>
      </c>
      <c r="S14" s="24">
        <v>10</v>
      </c>
      <c r="T14" s="43"/>
      <c r="U14" s="15"/>
      <c r="V14" s="39" t="str">
        <f t="shared" si="5"/>
        <v>ti</v>
      </c>
      <c r="W14" s="28">
        <v>10</v>
      </c>
      <c r="X14" s="14"/>
      <c r="Y14" s="12"/>
      <c r="AG14" s="269" t="s">
        <v>110</v>
      </c>
      <c r="AH14" s="264" t="s">
        <v>111</v>
      </c>
    </row>
    <row r="15" spans="2:35" ht="15" thickBot="1" x14ac:dyDescent="0.35">
      <c r="B15" s="114" t="str">
        <f t="shared" si="6"/>
        <v>l</v>
      </c>
      <c r="C15" s="24">
        <f t="shared" si="0"/>
        <v>11</v>
      </c>
      <c r="D15" s="197"/>
      <c r="E15" s="26"/>
      <c r="F15" s="32" t="str">
        <f t="shared" si="1"/>
        <v>ti</v>
      </c>
      <c r="G15" s="28">
        <v>11</v>
      </c>
      <c r="H15" s="190"/>
      <c r="I15" s="26"/>
      <c r="J15" s="39" t="str">
        <f t="shared" si="2"/>
        <v>ti</v>
      </c>
      <c r="K15" s="28">
        <v>11</v>
      </c>
      <c r="L15" s="143"/>
      <c r="M15" s="26"/>
      <c r="N15" s="133" t="str">
        <f t="shared" si="3"/>
        <v>f</v>
      </c>
      <c r="O15" s="24">
        <v>11</v>
      </c>
      <c r="P15" s="218"/>
      <c r="Q15" s="26"/>
      <c r="R15" s="113" t="str">
        <f t="shared" si="4"/>
        <v>s</v>
      </c>
      <c r="S15" s="69">
        <v>11</v>
      </c>
      <c r="T15" s="170" t="s">
        <v>11</v>
      </c>
      <c r="U15" s="89"/>
      <c r="V15" s="39" t="str">
        <f t="shared" si="5"/>
        <v>o</v>
      </c>
      <c r="W15" s="28">
        <v>11</v>
      </c>
      <c r="X15" s="14"/>
      <c r="Y15" s="12"/>
      <c r="AG15" s="269" t="s">
        <v>112</v>
      </c>
      <c r="AH15" s="263" t="s">
        <v>77</v>
      </c>
    </row>
    <row r="16" spans="2:35" ht="15" thickBot="1" x14ac:dyDescent="0.35">
      <c r="B16" s="134" t="str">
        <f t="shared" si="6"/>
        <v>s</v>
      </c>
      <c r="C16" s="69">
        <f t="shared" si="0"/>
        <v>12</v>
      </c>
      <c r="D16" s="198" t="s">
        <v>11</v>
      </c>
      <c r="E16" s="42"/>
      <c r="F16" s="32" t="str">
        <f t="shared" si="1"/>
        <v>o</v>
      </c>
      <c r="G16" s="28">
        <v>12</v>
      </c>
      <c r="H16" s="190"/>
      <c r="I16" s="26"/>
      <c r="J16" s="39" t="str">
        <f t="shared" si="2"/>
        <v>o</v>
      </c>
      <c r="K16" s="28">
        <v>12</v>
      </c>
      <c r="L16" s="143"/>
      <c r="M16" s="26"/>
      <c r="N16" s="115" t="str">
        <f t="shared" si="3"/>
        <v>l</v>
      </c>
      <c r="O16" s="24">
        <v>12</v>
      </c>
      <c r="P16" s="190"/>
      <c r="Q16" s="26"/>
      <c r="R16" s="39" t="str">
        <f t="shared" si="4"/>
        <v>m</v>
      </c>
      <c r="S16" s="28">
        <v>12</v>
      </c>
      <c r="T16" s="206"/>
      <c r="U16" s="18">
        <v>20</v>
      </c>
      <c r="V16" s="39" t="str">
        <f t="shared" si="5"/>
        <v>to</v>
      </c>
      <c r="W16" s="28">
        <v>12</v>
      </c>
      <c r="X16" s="14" t="s">
        <v>14</v>
      </c>
      <c r="Y16" s="12"/>
      <c r="AG16" s="269" t="s">
        <v>113</v>
      </c>
      <c r="AH16" s="264" t="s">
        <v>32</v>
      </c>
    </row>
    <row r="17" spans="2:35" ht="15" thickBot="1" x14ac:dyDescent="0.35">
      <c r="B17" s="117" t="str">
        <f t="shared" si="6"/>
        <v>m</v>
      </c>
      <c r="C17" s="16">
        <f t="shared" si="0"/>
        <v>13</v>
      </c>
      <c r="D17" s="142"/>
      <c r="E17" s="18">
        <v>3</v>
      </c>
      <c r="F17" s="32" t="str">
        <f t="shared" si="1"/>
        <v>to</v>
      </c>
      <c r="G17" s="28">
        <v>13</v>
      </c>
      <c r="H17" s="190"/>
      <c r="I17" s="26"/>
      <c r="J17" s="39" t="str">
        <f t="shared" si="2"/>
        <v>to</v>
      </c>
      <c r="K17" s="28">
        <v>13</v>
      </c>
      <c r="L17" s="143" t="s">
        <v>14</v>
      </c>
      <c r="M17" s="26"/>
      <c r="N17" s="135" t="str">
        <f t="shared" si="3"/>
        <v>s</v>
      </c>
      <c r="O17" s="69">
        <v>13</v>
      </c>
      <c r="P17" s="192" t="s">
        <v>11</v>
      </c>
      <c r="Q17" s="42"/>
      <c r="R17" s="39" t="str">
        <f t="shared" si="4"/>
        <v>ti</v>
      </c>
      <c r="S17" s="28">
        <v>13</v>
      </c>
      <c r="T17" s="144"/>
      <c r="U17" s="26"/>
      <c r="V17" s="25" t="str">
        <f t="shared" si="5"/>
        <v>f</v>
      </c>
      <c r="W17" s="24">
        <v>13</v>
      </c>
      <c r="X17" s="14"/>
      <c r="Y17" s="12"/>
      <c r="AG17" s="269" t="s">
        <v>114</v>
      </c>
      <c r="AH17" s="264" t="s">
        <v>115</v>
      </c>
      <c r="AI17" t="s">
        <v>39</v>
      </c>
    </row>
    <row r="18" spans="2:35" x14ac:dyDescent="0.3">
      <c r="B18" s="118" t="str">
        <f t="shared" si="6"/>
        <v>ti</v>
      </c>
      <c r="C18" s="28">
        <f t="shared" si="0"/>
        <v>14</v>
      </c>
      <c r="D18" s="143"/>
      <c r="E18" s="26"/>
      <c r="F18" s="133" t="str">
        <f t="shared" si="1"/>
        <v>f</v>
      </c>
      <c r="G18" s="24">
        <v>14</v>
      </c>
      <c r="H18" s="190" t="s">
        <v>11</v>
      </c>
      <c r="I18" s="26"/>
      <c r="J18" s="25" t="str">
        <f t="shared" si="2"/>
        <v>f</v>
      </c>
      <c r="K18" s="24">
        <v>14</v>
      </c>
      <c r="L18" s="143" t="s">
        <v>11</v>
      </c>
      <c r="M18" s="26"/>
      <c r="N18" s="32" t="str">
        <f t="shared" si="3"/>
        <v>m</v>
      </c>
      <c r="O18" s="28">
        <v>14</v>
      </c>
      <c r="P18" s="221"/>
      <c r="Q18" s="18">
        <v>16</v>
      </c>
      <c r="R18" s="39" t="str">
        <f t="shared" si="4"/>
        <v>o</v>
      </c>
      <c r="S18" s="28">
        <v>14</v>
      </c>
      <c r="T18" s="14"/>
      <c r="U18" s="26"/>
      <c r="V18" s="112" t="str">
        <f t="shared" si="5"/>
        <v>l</v>
      </c>
      <c r="W18" s="24">
        <v>14</v>
      </c>
      <c r="X18" s="14"/>
      <c r="Y18" s="12"/>
      <c r="AG18" s="263" t="s">
        <v>116</v>
      </c>
      <c r="AH18" s="263" t="s">
        <v>117</v>
      </c>
    </row>
    <row r="19" spans="2:35" ht="15" thickBot="1" x14ac:dyDescent="0.35">
      <c r="B19" s="118" t="str">
        <f t="shared" si="6"/>
        <v>o</v>
      </c>
      <c r="C19" s="28">
        <f t="shared" si="0"/>
        <v>15</v>
      </c>
      <c r="D19" s="143"/>
      <c r="E19" s="26"/>
      <c r="F19" s="115" t="str">
        <f t="shared" si="1"/>
        <v>l</v>
      </c>
      <c r="G19" s="24">
        <v>15</v>
      </c>
      <c r="H19" s="48"/>
      <c r="I19" s="26"/>
      <c r="J19" s="112" t="str">
        <f t="shared" si="2"/>
        <v>l</v>
      </c>
      <c r="K19" s="24">
        <v>15</v>
      </c>
      <c r="L19" s="48"/>
      <c r="M19" s="26"/>
      <c r="N19" s="32" t="str">
        <f t="shared" si="3"/>
        <v>ti</v>
      </c>
      <c r="O19" s="28">
        <v>15</v>
      </c>
      <c r="P19" s="37"/>
      <c r="Q19" s="26"/>
      <c r="R19" s="39" t="str">
        <f t="shared" si="4"/>
        <v>to</v>
      </c>
      <c r="S19" s="28">
        <v>15</v>
      </c>
      <c r="T19" s="14"/>
      <c r="U19" s="26"/>
      <c r="V19" s="113" t="str">
        <f t="shared" si="5"/>
        <v>s</v>
      </c>
      <c r="W19" s="69">
        <v>15</v>
      </c>
      <c r="X19" s="31" t="s">
        <v>11</v>
      </c>
      <c r="Y19" s="60"/>
      <c r="AG19" s="263" t="s">
        <v>118</v>
      </c>
      <c r="AH19" s="264" t="s">
        <v>119</v>
      </c>
    </row>
    <row r="20" spans="2:35" ht="15" thickBot="1" x14ac:dyDescent="0.35">
      <c r="B20" s="118" t="str">
        <f t="shared" si="6"/>
        <v>to</v>
      </c>
      <c r="C20" s="28">
        <f t="shared" si="0"/>
        <v>16</v>
      </c>
      <c r="D20" s="143"/>
      <c r="E20" s="26"/>
      <c r="F20" s="135" t="str">
        <f t="shared" si="1"/>
        <v>s</v>
      </c>
      <c r="G20" s="69">
        <v>16</v>
      </c>
      <c r="H20" s="119"/>
      <c r="I20" s="42"/>
      <c r="J20" s="113" t="str">
        <f t="shared" si="2"/>
        <v>s</v>
      </c>
      <c r="K20" s="69">
        <v>16</v>
      </c>
      <c r="L20" s="119"/>
      <c r="M20" s="42"/>
      <c r="N20" s="133" t="str">
        <f t="shared" si="3"/>
        <v>o</v>
      </c>
      <c r="O20" s="24">
        <v>16</v>
      </c>
      <c r="P20" s="37"/>
      <c r="Q20" s="26"/>
      <c r="R20" s="25" t="str">
        <f t="shared" si="4"/>
        <v>f</v>
      </c>
      <c r="S20" s="24">
        <v>16</v>
      </c>
      <c r="T20" s="228" t="s">
        <v>11</v>
      </c>
      <c r="U20" s="26"/>
      <c r="V20" s="39" t="str">
        <f t="shared" si="5"/>
        <v>m</v>
      </c>
      <c r="W20" s="28">
        <v>16</v>
      </c>
      <c r="X20" s="201"/>
      <c r="Y20" s="23">
        <v>25</v>
      </c>
      <c r="AG20" s="263" t="s">
        <v>120</v>
      </c>
      <c r="AH20" s="264" t="s">
        <v>58</v>
      </c>
    </row>
    <row r="21" spans="2:35" x14ac:dyDescent="0.3">
      <c r="B21" s="110" t="str">
        <f t="shared" si="6"/>
        <v>f</v>
      </c>
      <c r="C21" s="24">
        <f t="shared" si="0"/>
        <v>17</v>
      </c>
      <c r="D21" s="143" t="s">
        <v>11</v>
      </c>
      <c r="E21" s="26"/>
      <c r="F21" s="32" t="str">
        <f t="shared" si="1"/>
        <v>m</v>
      </c>
      <c r="G21" s="28">
        <v>17</v>
      </c>
      <c r="H21" s="22"/>
      <c r="I21" s="18">
        <v>8</v>
      </c>
      <c r="J21" s="39" t="str">
        <f t="shared" si="2"/>
        <v>m</v>
      </c>
      <c r="K21" s="28">
        <v>17</v>
      </c>
      <c r="L21" s="22"/>
      <c r="M21" s="18">
        <v>12</v>
      </c>
      <c r="N21" s="115" t="str">
        <f t="shared" si="3"/>
        <v>to</v>
      </c>
      <c r="O21" s="24">
        <v>17</v>
      </c>
      <c r="P21" s="50" t="s">
        <v>13</v>
      </c>
      <c r="Q21" s="26"/>
      <c r="R21" s="112" t="str">
        <f t="shared" si="4"/>
        <v>l</v>
      </c>
      <c r="S21" s="24">
        <v>17</v>
      </c>
      <c r="T21" s="48"/>
      <c r="U21" s="26"/>
      <c r="V21" s="39" t="str">
        <f t="shared" si="5"/>
        <v>ti</v>
      </c>
      <c r="W21" s="28">
        <v>17</v>
      </c>
      <c r="X21" s="198"/>
      <c r="Y21" s="12"/>
      <c r="AG21" s="263" t="s">
        <v>121</v>
      </c>
      <c r="AH21" s="263" t="s">
        <v>122</v>
      </c>
    </row>
    <row r="22" spans="2:35" ht="15" thickBot="1" x14ac:dyDescent="0.35">
      <c r="B22" s="114" t="str">
        <f t="shared" si="6"/>
        <v>l</v>
      </c>
      <c r="C22" s="24">
        <f t="shared" si="0"/>
        <v>18</v>
      </c>
      <c r="D22" s="48"/>
      <c r="E22" s="136"/>
      <c r="F22" s="32" t="str">
        <f t="shared" si="1"/>
        <v>ti</v>
      </c>
      <c r="G22" s="28">
        <v>18</v>
      </c>
      <c r="H22" s="37"/>
      <c r="I22" s="26"/>
      <c r="J22" s="39" t="str">
        <f t="shared" si="2"/>
        <v>ti</v>
      </c>
      <c r="K22" s="28">
        <v>18</v>
      </c>
      <c r="L22" s="37"/>
      <c r="M22" s="26"/>
      <c r="N22" s="115" t="str">
        <f t="shared" si="3"/>
        <v>f</v>
      </c>
      <c r="O22" s="24">
        <v>18</v>
      </c>
      <c r="P22" s="37" t="s">
        <v>11</v>
      </c>
      <c r="Q22" s="26"/>
      <c r="R22" s="113" t="str">
        <f t="shared" si="4"/>
        <v>s</v>
      </c>
      <c r="S22" s="69">
        <v>18</v>
      </c>
      <c r="T22" s="49"/>
      <c r="U22" s="44"/>
      <c r="V22" s="39" t="str">
        <f t="shared" si="5"/>
        <v>o</v>
      </c>
      <c r="W22" s="28">
        <v>18</v>
      </c>
      <c r="X22" s="197"/>
      <c r="Y22" s="12"/>
    </row>
    <row r="23" spans="2:35" ht="15" thickBot="1" x14ac:dyDescent="0.35">
      <c r="B23" s="134" t="str">
        <f t="shared" si="6"/>
        <v>s</v>
      </c>
      <c r="C23" s="69">
        <f t="shared" si="0"/>
        <v>19</v>
      </c>
      <c r="D23" s="215"/>
      <c r="E23" s="44"/>
      <c r="F23" s="32" t="str">
        <f t="shared" si="1"/>
        <v>o</v>
      </c>
      <c r="G23" s="28">
        <v>19</v>
      </c>
      <c r="H23" s="37"/>
      <c r="I23" s="26"/>
      <c r="J23" s="39" t="str">
        <f t="shared" si="2"/>
        <v>o</v>
      </c>
      <c r="K23" s="28">
        <v>19</v>
      </c>
      <c r="L23" s="37"/>
      <c r="M23" s="26"/>
      <c r="N23" s="115" t="str">
        <f t="shared" si="3"/>
        <v>l</v>
      </c>
      <c r="O23" s="24">
        <v>19</v>
      </c>
      <c r="P23" s="48"/>
      <c r="Q23" s="26"/>
      <c r="R23" s="39" t="str">
        <f t="shared" si="4"/>
        <v>m</v>
      </c>
      <c r="S23" s="28">
        <v>19</v>
      </c>
      <c r="T23" s="63"/>
      <c r="U23" s="62">
        <v>21</v>
      </c>
      <c r="V23" s="39" t="str">
        <f t="shared" si="5"/>
        <v>to</v>
      </c>
      <c r="W23" s="28">
        <v>19</v>
      </c>
      <c r="X23" s="197"/>
      <c r="Y23" s="12"/>
    </row>
    <row r="24" spans="2:35" ht="15" thickBot="1" x14ac:dyDescent="0.35">
      <c r="B24" s="117" t="str">
        <f t="shared" si="6"/>
        <v>m</v>
      </c>
      <c r="C24" s="16">
        <f t="shared" si="0"/>
        <v>20</v>
      </c>
      <c r="D24" s="59"/>
      <c r="E24" s="66">
        <v>4</v>
      </c>
      <c r="F24" s="32" t="str">
        <f t="shared" si="1"/>
        <v>to</v>
      </c>
      <c r="G24" s="28">
        <v>20</v>
      </c>
      <c r="H24" s="37"/>
      <c r="I24" s="26"/>
      <c r="J24" s="39" t="str">
        <f t="shared" si="2"/>
        <v>to</v>
      </c>
      <c r="K24" s="28">
        <v>20</v>
      </c>
      <c r="L24" s="37"/>
      <c r="M24" s="26"/>
      <c r="N24" s="135" t="str">
        <f t="shared" si="3"/>
        <v>s</v>
      </c>
      <c r="O24" s="69">
        <v>20</v>
      </c>
      <c r="P24" s="49"/>
      <c r="Q24" s="44"/>
      <c r="R24" s="39" t="str">
        <f t="shared" si="4"/>
        <v>ti</v>
      </c>
      <c r="S24" s="28">
        <v>20</v>
      </c>
      <c r="T24" s="37"/>
      <c r="U24" s="15"/>
      <c r="V24" s="25" t="str">
        <f t="shared" si="5"/>
        <v>f</v>
      </c>
      <c r="W24" s="24">
        <v>20</v>
      </c>
      <c r="X24" s="197" t="s">
        <v>11</v>
      </c>
      <c r="Y24" s="12"/>
      <c r="AG24" s="263"/>
      <c r="AH24" s="2">
        <v>45746</v>
      </c>
      <c r="AI24" t="s">
        <v>123</v>
      </c>
    </row>
    <row r="25" spans="2:35" x14ac:dyDescent="0.3">
      <c r="B25" s="118" t="str">
        <f t="shared" si="6"/>
        <v>ti</v>
      </c>
      <c r="C25" s="28">
        <f t="shared" si="0"/>
        <v>21</v>
      </c>
      <c r="D25" s="14"/>
      <c r="E25" s="26"/>
      <c r="F25" s="133" t="str">
        <f t="shared" si="1"/>
        <v>f</v>
      </c>
      <c r="G25" s="24">
        <v>21</v>
      </c>
      <c r="H25" s="37" t="s">
        <v>11</v>
      </c>
      <c r="I25" s="26"/>
      <c r="J25" s="25" t="str">
        <f t="shared" si="2"/>
        <v>f</v>
      </c>
      <c r="K25" s="24">
        <v>21</v>
      </c>
      <c r="L25" s="37" t="s">
        <v>11</v>
      </c>
      <c r="M25" s="26"/>
      <c r="N25" s="27" t="str">
        <f t="shared" si="3"/>
        <v>m</v>
      </c>
      <c r="O25" s="28">
        <v>21</v>
      </c>
      <c r="P25" s="270" t="s">
        <v>36</v>
      </c>
      <c r="Q25" s="66">
        <v>17</v>
      </c>
      <c r="R25" s="39" t="str">
        <f t="shared" si="4"/>
        <v>o</v>
      </c>
      <c r="S25" s="28">
        <v>21</v>
      </c>
      <c r="T25" s="37"/>
      <c r="U25" s="15"/>
      <c r="V25" s="112" t="str">
        <f t="shared" si="5"/>
        <v>l</v>
      </c>
      <c r="W25" s="24">
        <v>21</v>
      </c>
      <c r="X25" s="48"/>
      <c r="Y25" s="12"/>
      <c r="AH25" s="2">
        <v>45956</v>
      </c>
      <c r="AI25" t="s">
        <v>124</v>
      </c>
    </row>
    <row r="26" spans="2:35" ht="15" thickBot="1" x14ac:dyDescent="0.35">
      <c r="B26" s="118" t="str">
        <f t="shared" si="6"/>
        <v>o</v>
      </c>
      <c r="C26" s="28">
        <f t="shared" si="0"/>
        <v>22</v>
      </c>
      <c r="D26" s="14"/>
      <c r="E26" s="26"/>
      <c r="F26" s="115" t="str">
        <f t="shared" si="1"/>
        <v>l</v>
      </c>
      <c r="G26" s="24">
        <v>22</v>
      </c>
      <c r="H26" s="56"/>
      <c r="I26" s="26"/>
      <c r="J26" s="112" t="str">
        <f t="shared" si="2"/>
        <v>l</v>
      </c>
      <c r="K26" s="24">
        <v>22</v>
      </c>
      <c r="L26" s="56"/>
      <c r="M26" s="26"/>
      <c r="N26" s="39" t="str">
        <f t="shared" si="3"/>
        <v>ti</v>
      </c>
      <c r="O26" s="28">
        <v>22</v>
      </c>
      <c r="P26" s="197"/>
      <c r="R26" s="39" t="str">
        <f t="shared" si="4"/>
        <v>to</v>
      </c>
      <c r="S26" s="28">
        <v>22</v>
      </c>
      <c r="T26" s="50"/>
      <c r="U26" s="15"/>
      <c r="V26" s="113" t="str">
        <f t="shared" si="5"/>
        <v>s</v>
      </c>
      <c r="W26" s="69">
        <v>22</v>
      </c>
      <c r="X26" s="49"/>
      <c r="Y26" s="40"/>
    </row>
    <row r="27" spans="2:35" ht="15" thickBot="1" x14ac:dyDescent="0.35">
      <c r="B27" s="118" t="str">
        <f t="shared" si="6"/>
        <v>to</v>
      </c>
      <c r="C27" s="28">
        <f t="shared" si="0"/>
        <v>23</v>
      </c>
      <c r="D27" s="14"/>
      <c r="E27" s="26"/>
      <c r="F27" s="135" t="str">
        <f t="shared" si="1"/>
        <v>s</v>
      </c>
      <c r="G27" s="69">
        <v>23</v>
      </c>
      <c r="H27" s="53"/>
      <c r="I27" s="44"/>
      <c r="J27" s="113" t="str">
        <f t="shared" si="2"/>
        <v>s</v>
      </c>
      <c r="K27" s="69">
        <v>23</v>
      </c>
      <c r="L27" s="53"/>
      <c r="M27" s="44"/>
      <c r="N27" s="25" t="str">
        <f t="shared" si="3"/>
        <v>o</v>
      </c>
      <c r="O27" s="24">
        <v>23</v>
      </c>
      <c r="P27" s="197"/>
      <c r="Q27" s="26"/>
      <c r="R27" s="25" t="str">
        <f t="shared" si="4"/>
        <v>f</v>
      </c>
      <c r="S27" s="24">
        <v>23</v>
      </c>
      <c r="T27" s="37" t="s">
        <v>11</v>
      </c>
      <c r="U27" s="15"/>
      <c r="V27" s="39" t="str">
        <f t="shared" si="5"/>
        <v>m</v>
      </c>
      <c r="W27" s="28">
        <v>23</v>
      </c>
      <c r="X27" s="17"/>
      <c r="Y27" s="64">
        <v>26</v>
      </c>
    </row>
    <row r="28" spans="2:35" x14ac:dyDescent="0.3">
      <c r="B28" s="110" t="str">
        <f t="shared" si="6"/>
        <v>f</v>
      </c>
      <c r="C28" s="24">
        <f t="shared" si="0"/>
        <v>24</v>
      </c>
      <c r="D28" s="14" t="s">
        <v>11</v>
      </c>
      <c r="E28" s="26"/>
      <c r="F28" s="32" t="str">
        <f t="shared" si="1"/>
        <v>m</v>
      </c>
      <c r="G28" s="28">
        <v>24</v>
      </c>
      <c r="H28" s="59"/>
      <c r="I28" s="18">
        <v>9</v>
      </c>
      <c r="J28" s="32" t="str">
        <f t="shared" si="2"/>
        <v>m</v>
      </c>
      <c r="K28" s="28">
        <v>24</v>
      </c>
      <c r="L28" s="59"/>
      <c r="M28" s="18">
        <v>13</v>
      </c>
      <c r="N28" s="25" t="str">
        <f t="shared" si="3"/>
        <v>to</v>
      </c>
      <c r="O28" s="24">
        <v>24</v>
      </c>
      <c r="P28" s="197"/>
      <c r="Q28" s="26"/>
      <c r="R28" s="112" t="str">
        <f t="shared" si="4"/>
        <v>l</v>
      </c>
      <c r="S28" s="24">
        <v>24</v>
      </c>
      <c r="T28" s="159"/>
      <c r="U28" s="15"/>
      <c r="V28" s="39" t="str">
        <f t="shared" si="5"/>
        <v>ti</v>
      </c>
      <c r="W28" s="28">
        <v>24</v>
      </c>
      <c r="X28" s="14"/>
      <c r="Y28" s="64"/>
    </row>
    <row r="29" spans="2:35" ht="15" thickBot="1" x14ac:dyDescent="0.35">
      <c r="B29" s="114" t="str">
        <f t="shared" si="6"/>
        <v>l</v>
      </c>
      <c r="C29" s="24">
        <f t="shared" si="0"/>
        <v>25</v>
      </c>
      <c r="D29" s="56"/>
      <c r="E29" s="26"/>
      <c r="F29" s="32" t="str">
        <f t="shared" si="1"/>
        <v>ti</v>
      </c>
      <c r="G29" s="28">
        <v>25</v>
      </c>
      <c r="H29" s="14"/>
      <c r="I29" s="26"/>
      <c r="J29" s="32" t="str">
        <f t="shared" si="2"/>
        <v>ti</v>
      </c>
      <c r="K29" s="28">
        <v>25</v>
      </c>
      <c r="L29" s="14"/>
      <c r="M29" s="26"/>
      <c r="N29" s="133" t="str">
        <f t="shared" si="3"/>
        <v>f</v>
      </c>
      <c r="O29" s="24">
        <v>25</v>
      </c>
      <c r="P29" s="197" t="s">
        <v>11</v>
      </c>
      <c r="Q29" s="26"/>
      <c r="R29" s="113" t="str">
        <f t="shared" si="4"/>
        <v>s</v>
      </c>
      <c r="S29" s="69">
        <v>25</v>
      </c>
      <c r="T29" s="210"/>
      <c r="U29" s="44"/>
      <c r="V29" s="39" t="str">
        <f t="shared" si="5"/>
        <v>o</v>
      </c>
      <c r="W29" s="28">
        <v>25</v>
      </c>
      <c r="X29" s="14"/>
      <c r="Y29" s="9"/>
    </row>
    <row r="30" spans="2:35" ht="15" thickBot="1" x14ac:dyDescent="0.35">
      <c r="B30" s="134" t="str">
        <f t="shared" si="6"/>
        <v>s</v>
      </c>
      <c r="C30" s="69">
        <f t="shared" si="0"/>
        <v>26</v>
      </c>
      <c r="D30" s="53"/>
      <c r="E30" s="44"/>
      <c r="F30" s="32" t="str">
        <f t="shared" si="1"/>
        <v>o</v>
      </c>
      <c r="G30" s="28">
        <v>26</v>
      </c>
      <c r="H30" s="14"/>
      <c r="I30" s="26"/>
      <c r="J30" s="39" t="str">
        <f t="shared" si="2"/>
        <v>o</v>
      </c>
      <c r="K30" s="28">
        <v>26</v>
      </c>
      <c r="L30" s="14"/>
      <c r="M30" s="26"/>
      <c r="N30" s="115" t="str">
        <f t="shared" si="3"/>
        <v>l</v>
      </c>
      <c r="O30" s="24">
        <v>26</v>
      </c>
      <c r="P30" s="56"/>
      <c r="Q30" s="26"/>
      <c r="R30" s="39" t="str">
        <f t="shared" si="4"/>
        <v>m</v>
      </c>
      <c r="S30" s="28">
        <v>26</v>
      </c>
      <c r="T30" s="211"/>
      <c r="U30" s="15">
        <v>22</v>
      </c>
      <c r="V30" s="39" t="str">
        <f t="shared" si="5"/>
        <v>to</v>
      </c>
      <c r="W30" s="28">
        <v>26</v>
      </c>
      <c r="X30" s="14"/>
      <c r="Y30" s="12"/>
    </row>
    <row r="31" spans="2:35" ht="15" thickBot="1" x14ac:dyDescent="0.35">
      <c r="B31" s="118" t="str">
        <f t="shared" si="6"/>
        <v>m</v>
      </c>
      <c r="C31" s="28">
        <f t="shared" si="0"/>
        <v>27</v>
      </c>
      <c r="D31" s="196"/>
      <c r="E31" s="66">
        <v>5</v>
      </c>
      <c r="F31" s="32" t="str">
        <f t="shared" si="1"/>
        <v>to</v>
      </c>
      <c r="G31" s="28">
        <v>27</v>
      </c>
      <c r="H31" s="14"/>
      <c r="I31" s="26"/>
      <c r="J31" s="25" t="str">
        <f t="shared" si="2"/>
        <v>to</v>
      </c>
      <c r="K31" s="28">
        <v>27</v>
      </c>
      <c r="L31" s="14"/>
      <c r="M31" s="26"/>
      <c r="N31" s="135" t="str">
        <f t="shared" si="3"/>
        <v>s</v>
      </c>
      <c r="O31" s="69">
        <v>27</v>
      </c>
      <c r="P31" s="53"/>
      <c r="Q31" s="44"/>
      <c r="R31" s="39" t="str">
        <f t="shared" si="4"/>
        <v>ti</v>
      </c>
      <c r="S31" s="28">
        <v>27</v>
      </c>
      <c r="T31" s="14"/>
      <c r="U31" s="15"/>
      <c r="V31" s="25" t="str">
        <f t="shared" si="5"/>
        <v>f</v>
      </c>
      <c r="W31" s="24">
        <v>27</v>
      </c>
      <c r="X31" s="14" t="s">
        <v>11</v>
      </c>
      <c r="Y31" s="12"/>
    </row>
    <row r="32" spans="2:35" x14ac:dyDescent="0.3">
      <c r="B32" s="118" t="str">
        <f t="shared" si="6"/>
        <v>ti</v>
      </c>
      <c r="C32" s="28">
        <f t="shared" si="0"/>
        <v>28</v>
      </c>
      <c r="D32" s="197"/>
      <c r="E32" s="26"/>
      <c r="F32" s="32" t="str">
        <f t="shared" si="1"/>
        <v>f</v>
      </c>
      <c r="G32" s="28">
        <v>28</v>
      </c>
      <c r="H32" s="14"/>
      <c r="I32" s="26"/>
      <c r="J32" s="25" t="str">
        <f t="shared" si="2"/>
        <v>f</v>
      </c>
      <c r="K32" s="28">
        <v>28</v>
      </c>
      <c r="L32" s="14"/>
      <c r="M32" s="26"/>
      <c r="N32" s="32" t="str">
        <f t="shared" si="3"/>
        <v>m</v>
      </c>
      <c r="O32" s="28">
        <v>28</v>
      </c>
      <c r="P32" s="81"/>
      <c r="Q32" s="26">
        <v>18</v>
      </c>
      <c r="R32" s="39" t="str">
        <f t="shared" si="4"/>
        <v>o</v>
      </c>
      <c r="S32" s="28">
        <v>28</v>
      </c>
      <c r="T32" s="14"/>
      <c r="U32" s="15"/>
      <c r="V32" s="112" t="str">
        <f t="shared" si="5"/>
        <v>l</v>
      </c>
      <c r="W32" s="24">
        <v>28</v>
      </c>
      <c r="X32" s="56"/>
      <c r="Y32" s="12"/>
    </row>
    <row r="33" spans="2:29" ht="15" thickBot="1" x14ac:dyDescent="0.35">
      <c r="B33" s="118" t="str">
        <f t="shared" si="6"/>
        <v>o</v>
      </c>
      <c r="C33" s="28">
        <f t="shared" si="0"/>
        <v>29</v>
      </c>
      <c r="D33" s="196"/>
      <c r="E33" s="66"/>
      <c r="F33" s="32"/>
      <c r="G33" s="28"/>
      <c r="H33" s="24"/>
      <c r="I33" s="26"/>
      <c r="J33" s="256" t="str">
        <f t="shared" si="2"/>
        <v>l</v>
      </c>
      <c r="K33" s="252">
        <v>29</v>
      </c>
      <c r="L33" s="253"/>
      <c r="M33" s="254"/>
      <c r="N33" s="32" t="str">
        <f t="shared" si="3"/>
        <v>ti</v>
      </c>
      <c r="O33" s="28">
        <v>29</v>
      </c>
      <c r="P33" s="14"/>
      <c r="Q33" s="26"/>
      <c r="R33" s="35" t="str">
        <f t="shared" si="4"/>
        <v>to</v>
      </c>
      <c r="S33" s="28">
        <v>29</v>
      </c>
      <c r="T33" s="120" t="s">
        <v>56</v>
      </c>
      <c r="U33" s="26"/>
      <c r="V33" s="135" t="str">
        <f t="shared" si="5"/>
        <v>s</v>
      </c>
      <c r="W33" s="69">
        <v>29</v>
      </c>
      <c r="X33" s="53"/>
      <c r="Y33" s="40"/>
    </row>
    <row r="34" spans="2:29" ht="15" thickBot="1" x14ac:dyDescent="0.35">
      <c r="B34" s="118" t="str">
        <f t="shared" si="6"/>
        <v>to</v>
      </c>
      <c r="C34" s="28">
        <f t="shared" si="0"/>
        <v>30</v>
      </c>
      <c r="D34" s="197"/>
      <c r="E34" s="26"/>
      <c r="F34" s="25"/>
      <c r="G34" s="24" t="s">
        <v>46</v>
      </c>
      <c r="H34" s="24"/>
      <c r="I34" s="26"/>
      <c r="J34" s="265" t="str">
        <f t="shared" si="2"/>
        <v>s</v>
      </c>
      <c r="K34" s="266">
        <v>30</v>
      </c>
      <c r="L34" s="267" t="s">
        <v>11</v>
      </c>
      <c r="M34" s="268"/>
      <c r="N34" s="25" t="str">
        <f t="shared" si="3"/>
        <v>o</v>
      </c>
      <c r="O34" s="24">
        <v>30</v>
      </c>
      <c r="P34" s="14"/>
      <c r="Q34" s="26"/>
      <c r="R34" s="32" t="str">
        <f t="shared" si="4"/>
        <v>f</v>
      </c>
      <c r="S34" s="28">
        <v>30</v>
      </c>
      <c r="T34" s="14"/>
      <c r="U34" s="26"/>
      <c r="V34" s="33" t="str">
        <f t="shared" si="5"/>
        <v>m</v>
      </c>
      <c r="W34" s="16">
        <v>30</v>
      </c>
      <c r="X34" s="17"/>
      <c r="Y34" s="23">
        <v>27</v>
      </c>
    </row>
    <row r="35" spans="2:29" ht="15" thickBot="1" x14ac:dyDescent="0.35">
      <c r="B35" s="70" t="str">
        <f t="shared" si="6"/>
        <v>f</v>
      </c>
      <c r="C35" s="71">
        <f t="shared" si="0"/>
        <v>31</v>
      </c>
      <c r="D35" s="209"/>
      <c r="E35" s="139"/>
      <c r="F35" s="99"/>
      <c r="G35" s="75" t="s">
        <v>46</v>
      </c>
      <c r="H35" s="75"/>
      <c r="I35" s="77"/>
      <c r="J35" s="78" t="str">
        <f t="shared" si="2"/>
        <v>m</v>
      </c>
      <c r="K35" s="71">
        <v>31</v>
      </c>
      <c r="L35" s="209"/>
      <c r="M35" s="79">
        <v>14</v>
      </c>
      <c r="N35" s="80"/>
      <c r="O35" s="71"/>
      <c r="P35" s="71"/>
      <c r="Q35" s="139"/>
      <c r="R35" s="100" t="str">
        <f t="shared" si="4"/>
        <v>l</v>
      </c>
      <c r="S35" s="75">
        <v>31</v>
      </c>
      <c r="T35" s="72"/>
      <c r="U35" s="139"/>
      <c r="V35" s="80"/>
      <c r="W35" s="71" t="s">
        <v>46</v>
      </c>
      <c r="X35" s="71"/>
      <c r="Y35" s="73"/>
    </row>
    <row r="36" spans="2:29" ht="15" thickTop="1" x14ac:dyDescent="0.3"/>
    <row r="37" spans="2:29" ht="26.4" thickBot="1" x14ac:dyDescent="0.55000000000000004">
      <c r="D37" s="3" t="s">
        <v>17</v>
      </c>
      <c r="H37" s="1" t="str">
        <f>H2</f>
        <v>Vagtplan for EKVH Vesthimmerlands Flyveplads 2025</v>
      </c>
      <c r="X37" s="2">
        <f>X2</f>
        <v>45679</v>
      </c>
      <c r="AB37" s="4" t="s">
        <v>1</v>
      </c>
    </row>
    <row r="38" spans="2:29" ht="15.6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100</v>
      </c>
      <c r="AA38" s="479"/>
      <c r="AB38" s="479"/>
      <c r="AC38" s="480"/>
    </row>
    <row r="39" spans="2:29" ht="15.6" thickTop="1" thickBot="1" x14ac:dyDescent="0.35">
      <c r="B39" s="258"/>
      <c r="C39" s="259">
        <v>31</v>
      </c>
      <c r="D39" s="259"/>
      <c r="E39" s="259"/>
      <c r="F39" s="259"/>
      <c r="G39" s="259">
        <v>31</v>
      </c>
      <c r="H39" s="259"/>
      <c r="I39" s="259"/>
      <c r="J39" s="259"/>
      <c r="K39" s="259">
        <v>30</v>
      </c>
      <c r="L39" s="259"/>
      <c r="M39" s="259"/>
      <c r="N39" s="259"/>
      <c r="O39" s="259">
        <v>31</v>
      </c>
      <c r="P39" s="259"/>
      <c r="Q39" s="259"/>
      <c r="R39" s="259"/>
      <c r="S39" s="259">
        <v>30</v>
      </c>
      <c r="T39" s="259"/>
      <c r="U39" s="259"/>
      <c r="V39" s="259"/>
      <c r="W39" s="259">
        <v>31</v>
      </c>
      <c r="X39" s="259"/>
      <c r="Y39" s="259"/>
      <c r="Z39" s="259"/>
      <c r="AA39" s="259">
        <v>31</v>
      </c>
      <c r="AB39" s="259"/>
      <c r="AC39" s="260"/>
    </row>
    <row r="40" spans="2:29" x14ac:dyDescent="0.3">
      <c r="B40" s="118" t="str">
        <f>IF(V34="s","m",IF(V34="m","ti",IF(V34="ti","o",IF(V34="o","to",IF(V34="to","f",IF(V34="f","l",IF(V34="l","s",IF(V34="s","m",))))))))</f>
        <v>ti</v>
      </c>
      <c r="C40" s="28">
        <v>1</v>
      </c>
      <c r="D40" s="59"/>
      <c r="E40" s="66"/>
      <c r="F40" s="32" t="str">
        <f>IF(B70="s","m",IF(B70="m","ti",IF(B70="ti","o",IF(B70="o","to",IF(B70="to","f",IF(B70="f","l",IF(B70="l","s",IF(B70="s","m",))))))))</f>
        <v>f</v>
      </c>
      <c r="G40" s="28">
        <v>1</v>
      </c>
      <c r="H40" s="59"/>
      <c r="I40" s="62"/>
      <c r="J40" s="39" t="str">
        <f>IF(F70="s","m",IF(F70="m","ti",IF(F70="ti","o",IF(F70="o","to",IF(F70="to","f",IF(F70="f","l",IF(F70="l","s",IF(F70="s","m",))))))))</f>
        <v>m</v>
      </c>
      <c r="K40" s="28">
        <v>1</v>
      </c>
      <c r="L40" s="59"/>
      <c r="M40" s="66">
        <v>36</v>
      </c>
      <c r="N40" s="39" t="str">
        <f>IF(J69="s","m",IF(J69="m","ti",IF(J69="ti","o",IF(J69="o","to",IF(J69="to","f",IF(J69="f","l",IF(J69="l","s",IF(J69="s","m",))))))))</f>
        <v>o</v>
      </c>
      <c r="O40" s="28">
        <v>1</v>
      </c>
      <c r="P40" s="59"/>
      <c r="Q40" s="66"/>
      <c r="R40" s="27" t="str">
        <f>IF(N70="s","m",IF(N70="m","ti",IF(N70="ti","o",IF(N70="o","to",IF(N70="to","f",IF(N70="f","l",IF(N70="l","s",IF(N70="s","m",))))))))</f>
        <v>l</v>
      </c>
      <c r="S40" s="28">
        <v>1</v>
      </c>
      <c r="T40" s="59"/>
      <c r="U40" s="66"/>
      <c r="V40" s="32" t="str">
        <f>IF(R69="s","m",IF(R69="m","ti",IF(R69="ti","o",IF(R69="o","to",IF(R69="to","f",IF(R69="f","l",IF(R69="l","s",IF(R69="s","m",))))))))</f>
        <v>m</v>
      </c>
      <c r="W40" s="28">
        <v>1</v>
      </c>
      <c r="X40" s="22"/>
      <c r="Y40" s="18">
        <v>49</v>
      </c>
      <c r="Z40" s="35" t="str">
        <f>IF(V70="s","m",IF(V70="m","ti",IF(V70="ti","o",IF(V70="o","to",IF(V70="to","f",IF(V70="f","l",IF(V70="l","s",IF(V70="s","m",))))))))</f>
        <v>to</v>
      </c>
      <c r="AA40" s="28">
        <v>1</v>
      </c>
      <c r="AB40" s="223" t="s">
        <v>9</v>
      </c>
      <c r="AC40" s="64"/>
    </row>
    <row r="41" spans="2:29" ht="15" thickBot="1" x14ac:dyDescent="0.35">
      <c r="B41" s="110" t="str">
        <f>IF(B40="s","m",IF(B40="m","ti",IF(B40="ti","o",IF(B40="o","to",IF(B40="to","f",IF(B40="f","l",IF(B40="l","s",IF(B40="s","m",))))))))</f>
        <v>o</v>
      </c>
      <c r="C41" s="24">
        <f t="shared" ref="C41:C70" si="7">IF(C40&gt;=C$39,"",C40+1)</f>
        <v>2</v>
      </c>
      <c r="D41" s="14"/>
      <c r="E41" s="26"/>
      <c r="F41" s="115" t="str">
        <f>IF(F40="s","m",IF(F40="m","ti",IF(F40="ti","o",IF(F40="o","to",IF(F40="to","f",IF(F40="f","l",IF(F40="l","s",IF(F40="s","m",))))))))</f>
        <v>l</v>
      </c>
      <c r="G41" s="24">
        <f t="shared" ref="G41:G70" si="8">IF(G40&gt;=G$39,"",G40+1)</f>
        <v>2</v>
      </c>
      <c r="H41" s="14"/>
      <c r="I41" s="26"/>
      <c r="J41" s="39" t="str">
        <f>IF(J40="s","m",IF(J40="m","ti",IF(J40="ti","o",IF(J40="o","to",IF(J40="to","f",IF(J40="f","l",IF(J40="l","s",IF(J40="s","m",))))))))</f>
        <v>ti</v>
      </c>
      <c r="K41" s="28">
        <f t="shared" ref="K41:K70" si="9">IF(K40&gt;=K$39,"",K40+1)</f>
        <v>2</v>
      </c>
      <c r="L41" s="59"/>
      <c r="M41" s="66"/>
      <c r="N41" s="39" t="str">
        <f>IF(N40="s","m",IF(N40="m","ti",IF(N40="ti","o",IF(N40="o","to",IF(N40="to","f",IF(N40="f","l",IF(N40="l","s",IF(N40="s","m",))))))))</f>
        <v>to</v>
      </c>
      <c r="O41" s="28">
        <f t="shared" ref="O41:O70" si="10">IF(O40&gt;=O$39,"",O40+1)</f>
        <v>2</v>
      </c>
      <c r="P41" s="14"/>
      <c r="Q41" s="26"/>
      <c r="R41" s="113" t="str">
        <f>IF(R40="s","m",IF(R40="m","ti",IF(R40="ti","o",IF(R40="o","to",IF(R40="to","f",IF(R40="f","l",IF(R40="l","s",IF(R40="s","m",))))))))</f>
        <v>s</v>
      </c>
      <c r="S41" s="69">
        <f t="shared" ref="S41:S70" si="11">IF(S40&gt;=S$39,"",S40+1)</f>
        <v>2</v>
      </c>
      <c r="T41" s="41" t="s">
        <v>10</v>
      </c>
      <c r="U41" s="15"/>
      <c r="V41" s="39" t="str">
        <f>IF(V40="s","m",IF(V40="m","ti",IF(V40="ti","o",IF(V40="o","to",IF(V40="to","f",IF(V40="f","l",IF(V40="l","s",IF(V40="s","m",))))))))</f>
        <v>ti</v>
      </c>
      <c r="W41" s="28">
        <f t="shared" ref="W41:W70" si="12">IF(W40&gt;=W$39,"",W40+1)</f>
        <v>2</v>
      </c>
      <c r="X41" s="63"/>
      <c r="Y41" s="66"/>
      <c r="Z41" s="39" t="str">
        <f>IF(Z40="s","m",IF(Z40="m","ti",IF(Z40="ti","o",IF(Z40="o","to",IF(Z40="to","f",IF(Z40="f","l",IF(Z40="l","s",IF(Z40="s","m",))))))))</f>
        <v>f</v>
      </c>
      <c r="AA41" s="28">
        <f t="shared" ref="AA41:AA70" si="13">IF(AA40&gt;=AA$39,"",AA40+1)</f>
        <v>2</v>
      </c>
      <c r="AB41" s="37"/>
      <c r="AC41" s="12"/>
    </row>
    <row r="42" spans="2:29" ht="15" thickBot="1" x14ac:dyDescent="0.35">
      <c r="B42" s="118" t="str">
        <f t="shared" ref="B42:B70" si="14">IF(B41="s","m",IF(B41="m","ti",IF(B41="ti","o",IF(B41="o","to",IF(B41="to","f",IF(B41="f","l",IF(B41="l","s",IF(B41="s","m",))))))))</f>
        <v>to</v>
      </c>
      <c r="C42" s="28">
        <f t="shared" si="7"/>
        <v>3</v>
      </c>
      <c r="D42" s="14"/>
      <c r="E42" s="26"/>
      <c r="F42" s="113" t="str">
        <f t="shared" ref="F42:F70" si="15">IF(F41="s","m",IF(F41="m","ti",IF(F41="ti","o",IF(F41="o","to",IF(F41="to","f",IF(F41="f","l",IF(F41="l","s",IF(F41="s","m",))))))))</f>
        <v>s</v>
      </c>
      <c r="G42" s="69">
        <f t="shared" si="8"/>
        <v>3</v>
      </c>
      <c r="H42" s="31" t="s">
        <v>10</v>
      </c>
      <c r="I42" s="44"/>
      <c r="J42" s="39" t="str">
        <f t="shared" ref="J42:J69" si="16">IF(J41="s","m",IF(J41="m","ti",IF(J41="ti","o",IF(J41="o","to",IF(J41="to","f",IF(J41="f","l",IF(J41="l","s",IF(J41="s","m",))))))))</f>
        <v>o</v>
      </c>
      <c r="K42" s="28">
        <f t="shared" si="9"/>
        <v>3</v>
      </c>
      <c r="L42" s="14"/>
      <c r="M42" s="26"/>
      <c r="N42" s="39" t="str">
        <f t="shared" ref="N42:N70" si="17">IF(N41="s","m",IF(N41="m","ti",IF(N41="ti","o",IF(N41="o","to",IF(N41="to","f",IF(N41="f","l",IF(N41="l","s",IF(N41="s","m",))))))))</f>
        <v>f</v>
      </c>
      <c r="O42" s="28">
        <f t="shared" si="10"/>
        <v>3</v>
      </c>
      <c r="P42" s="14"/>
      <c r="Q42" s="26"/>
      <c r="R42" s="39" t="str">
        <f t="shared" ref="R42:R69" si="18">IF(R41="s","m",IF(R41="m","ti",IF(R41="ti","o",IF(R41="o","to",IF(R41="to","f",IF(R41="f","l",IF(R41="l","s",IF(R41="s","m",))))))))</f>
        <v>m</v>
      </c>
      <c r="S42" s="28">
        <f t="shared" si="11"/>
        <v>3</v>
      </c>
      <c r="T42" s="22"/>
      <c r="U42" s="18">
        <v>45</v>
      </c>
      <c r="V42" s="39" t="str">
        <f t="shared" ref="V42:V70" si="19">IF(V41="s","m",IF(V41="m","ti",IF(V41="ti","o",IF(V41="o","to",IF(V41="to","f",IF(V41="f","l",IF(V41="l","s",IF(V41="s","m",))))))))</f>
        <v>o</v>
      </c>
      <c r="W42" s="28">
        <f t="shared" si="12"/>
        <v>3</v>
      </c>
      <c r="X42" s="37"/>
      <c r="Y42" s="26"/>
      <c r="Z42" s="112" t="str">
        <f t="shared" ref="Z42:Z70" si="20">IF(Z41="s","m",IF(Z41="m","ti",IF(Z41="ti","o",IF(Z41="o","to",IF(Z41="to","f",IF(Z41="f","l",IF(Z41="l","s",IF(Z41="s","m",))))))))</f>
        <v>l</v>
      </c>
      <c r="AA42" s="24">
        <f t="shared" si="13"/>
        <v>3</v>
      </c>
      <c r="AB42" s="37"/>
      <c r="AC42" s="12"/>
    </row>
    <row r="43" spans="2:29" ht="15" thickBot="1" x14ac:dyDescent="0.35">
      <c r="B43" s="110" t="str">
        <f t="shared" si="14"/>
        <v>f</v>
      </c>
      <c r="C43" s="24">
        <f t="shared" si="7"/>
        <v>4</v>
      </c>
      <c r="D43" s="14"/>
      <c r="E43" s="15"/>
      <c r="F43" s="39" t="str">
        <f t="shared" si="15"/>
        <v>m</v>
      </c>
      <c r="G43" s="28">
        <f t="shared" si="8"/>
        <v>4</v>
      </c>
      <c r="H43" s="63"/>
      <c r="I43" s="66">
        <v>32</v>
      </c>
      <c r="J43" s="39" t="str">
        <f t="shared" si="16"/>
        <v>to</v>
      </c>
      <c r="K43" s="28">
        <f t="shared" si="9"/>
        <v>4</v>
      </c>
      <c r="L43" s="14"/>
      <c r="M43" s="26"/>
      <c r="N43" s="112" t="str">
        <f t="shared" si="17"/>
        <v>l</v>
      </c>
      <c r="O43" s="24">
        <f t="shared" si="10"/>
        <v>4</v>
      </c>
      <c r="P43" s="14"/>
      <c r="Q43" s="26"/>
      <c r="R43" s="39" t="str">
        <f t="shared" si="18"/>
        <v>ti</v>
      </c>
      <c r="S43" s="28">
        <f t="shared" si="11"/>
        <v>4</v>
      </c>
      <c r="T43" s="37"/>
      <c r="U43" s="26"/>
      <c r="V43" s="39" t="str">
        <f t="shared" si="19"/>
        <v>to</v>
      </c>
      <c r="W43" s="28">
        <f t="shared" si="12"/>
        <v>4</v>
      </c>
      <c r="X43" s="37" t="s">
        <v>14</v>
      </c>
      <c r="Y43" s="26"/>
      <c r="Z43" s="113" t="str">
        <f t="shared" si="20"/>
        <v>s</v>
      </c>
      <c r="AA43" s="69">
        <f t="shared" si="13"/>
        <v>4</v>
      </c>
      <c r="AB43" s="46" t="s">
        <v>10</v>
      </c>
      <c r="AC43" s="40"/>
    </row>
    <row r="44" spans="2:29" ht="15" thickBot="1" x14ac:dyDescent="0.35">
      <c r="B44" s="114" t="str">
        <f t="shared" si="14"/>
        <v>l</v>
      </c>
      <c r="C44" s="24">
        <f t="shared" si="7"/>
        <v>5</v>
      </c>
      <c r="D44" s="43"/>
      <c r="E44" s="15"/>
      <c r="F44" s="39" t="str">
        <f t="shared" si="15"/>
        <v>ti</v>
      </c>
      <c r="G44" s="28">
        <f t="shared" si="8"/>
        <v>5</v>
      </c>
      <c r="H44" s="37"/>
      <c r="I44" s="26"/>
      <c r="J44" s="133" t="str">
        <f t="shared" si="16"/>
        <v>f</v>
      </c>
      <c r="K44" s="24">
        <f t="shared" si="9"/>
        <v>5</v>
      </c>
      <c r="L44" s="14"/>
      <c r="M44" s="26"/>
      <c r="N44" s="113" t="str">
        <f t="shared" si="17"/>
        <v>s</v>
      </c>
      <c r="O44" s="69">
        <f t="shared" si="10"/>
        <v>5</v>
      </c>
      <c r="P44" s="31" t="s">
        <v>10</v>
      </c>
      <c r="Q44" s="44"/>
      <c r="R44" s="25" t="str">
        <f t="shared" si="18"/>
        <v>o</v>
      </c>
      <c r="S44" s="24">
        <f t="shared" si="11"/>
        <v>5</v>
      </c>
      <c r="T44" s="37"/>
      <c r="U44" s="26"/>
      <c r="V44" s="25" t="str">
        <f t="shared" si="19"/>
        <v>f</v>
      </c>
      <c r="W44" s="24">
        <f t="shared" si="12"/>
        <v>5</v>
      </c>
      <c r="X44" s="37"/>
      <c r="Y44" s="26"/>
      <c r="Z44" s="39" t="str">
        <f t="shared" si="20"/>
        <v>m</v>
      </c>
      <c r="AA44" s="28">
        <f t="shared" si="13"/>
        <v>5</v>
      </c>
      <c r="AB44" s="196"/>
      <c r="AC44" s="64">
        <v>2</v>
      </c>
    </row>
    <row r="45" spans="2:29" ht="15" thickBot="1" x14ac:dyDescent="0.35">
      <c r="B45" s="134" t="str">
        <f t="shared" si="14"/>
        <v>s</v>
      </c>
      <c r="C45" s="69">
        <f t="shared" si="7"/>
        <v>6</v>
      </c>
      <c r="D45" s="55" t="s">
        <v>10</v>
      </c>
      <c r="E45" s="45"/>
      <c r="F45" s="39" t="str">
        <f t="shared" si="15"/>
        <v>o</v>
      </c>
      <c r="G45" s="28">
        <f t="shared" si="8"/>
        <v>6</v>
      </c>
      <c r="H45" s="144"/>
      <c r="I45" s="26"/>
      <c r="J45" s="115" t="str">
        <f t="shared" si="16"/>
        <v>l</v>
      </c>
      <c r="K45" s="24">
        <f t="shared" si="9"/>
        <v>6</v>
      </c>
      <c r="L45" s="14"/>
      <c r="M45" s="15"/>
      <c r="N45" s="39" t="str">
        <f t="shared" si="17"/>
        <v>m</v>
      </c>
      <c r="O45" s="28">
        <f t="shared" si="10"/>
        <v>6</v>
      </c>
      <c r="P45" s="205"/>
      <c r="Q45" s="66">
        <v>41</v>
      </c>
      <c r="R45" s="39" t="str">
        <f t="shared" si="18"/>
        <v>to</v>
      </c>
      <c r="S45" s="28">
        <f t="shared" si="11"/>
        <v>6</v>
      </c>
      <c r="T45" s="37"/>
      <c r="U45" s="26"/>
      <c r="V45" s="112" t="str">
        <f t="shared" si="19"/>
        <v>l</v>
      </c>
      <c r="W45" s="24">
        <f t="shared" si="12"/>
        <v>6</v>
      </c>
      <c r="X45" s="37"/>
      <c r="Y45" s="26"/>
      <c r="Z45" s="39" t="str">
        <f t="shared" si="20"/>
        <v>ti</v>
      </c>
      <c r="AA45" s="28">
        <f t="shared" si="13"/>
        <v>6</v>
      </c>
      <c r="AB45" s="197"/>
      <c r="AC45" s="12"/>
    </row>
    <row r="46" spans="2:29" ht="15" thickBot="1" x14ac:dyDescent="0.35">
      <c r="B46" s="118" t="str">
        <f t="shared" si="14"/>
        <v>m</v>
      </c>
      <c r="C46" s="28">
        <f t="shared" si="7"/>
        <v>7</v>
      </c>
      <c r="D46" s="191"/>
      <c r="E46" s="62">
        <v>28</v>
      </c>
      <c r="F46" s="39" t="str">
        <f t="shared" si="15"/>
        <v>to</v>
      </c>
      <c r="G46" s="28">
        <f t="shared" si="8"/>
        <v>7</v>
      </c>
      <c r="H46" s="37"/>
      <c r="I46" s="26"/>
      <c r="J46" s="135" t="str">
        <f t="shared" si="16"/>
        <v>s</v>
      </c>
      <c r="K46" s="69">
        <f t="shared" si="9"/>
        <v>7</v>
      </c>
      <c r="L46" s="31" t="s">
        <v>11</v>
      </c>
      <c r="M46" s="44"/>
      <c r="N46" s="39" t="str">
        <f t="shared" si="17"/>
        <v>ti</v>
      </c>
      <c r="O46" s="28">
        <f t="shared" si="10"/>
        <v>7</v>
      </c>
      <c r="P46" s="37"/>
      <c r="Q46" s="26"/>
      <c r="R46" s="25" t="str">
        <f t="shared" si="18"/>
        <v>f</v>
      </c>
      <c r="S46" s="24">
        <f t="shared" si="11"/>
        <v>7</v>
      </c>
      <c r="T46" s="37"/>
      <c r="U46" s="26"/>
      <c r="V46" s="113" t="str">
        <f t="shared" si="19"/>
        <v>s</v>
      </c>
      <c r="W46" s="69">
        <f t="shared" si="12"/>
        <v>7</v>
      </c>
      <c r="X46" s="46" t="s">
        <v>11</v>
      </c>
      <c r="Y46" s="44"/>
      <c r="Z46" s="25" t="str">
        <f t="shared" si="20"/>
        <v>o</v>
      </c>
      <c r="AA46" s="24">
        <f t="shared" si="13"/>
        <v>7</v>
      </c>
      <c r="AB46" s="197"/>
      <c r="AC46" s="12"/>
    </row>
    <row r="47" spans="2:29" x14ac:dyDescent="0.3">
      <c r="B47" s="118" t="str">
        <f t="shared" si="14"/>
        <v>ti</v>
      </c>
      <c r="C47" s="28">
        <f t="shared" si="7"/>
        <v>8</v>
      </c>
      <c r="D47" s="190"/>
      <c r="E47" s="26"/>
      <c r="F47" s="133" t="str">
        <f t="shared" si="15"/>
        <v>f</v>
      </c>
      <c r="G47" s="24">
        <f t="shared" si="8"/>
        <v>8</v>
      </c>
      <c r="H47" s="37"/>
      <c r="I47" s="26"/>
      <c r="J47" s="32" t="str">
        <f t="shared" si="16"/>
        <v>m</v>
      </c>
      <c r="K47" s="28">
        <f t="shared" si="9"/>
        <v>8</v>
      </c>
      <c r="L47" s="146"/>
      <c r="M47" s="62">
        <v>37</v>
      </c>
      <c r="N47" s="25" t="str">
        <f t="shared" si="17"/>
        <v>o</v>
      </c>
      <c r="O47" s="24">
        <f t="shared" si="10"/>
        <v>8</v>
      </c>
      <c r="P47" s="37"/>
      <c r="Q47" s="26"/>
      <c r="R47" s="112" t="str">
        <f t="shared" si="18"/>
        <v>l</v>
      </c>
      <c r="S47" s="24">
        <f t="shared" si="11"/>
        <v>8</v>
      </c>
      <c r="T47" s="37"/>
      <c r="U47" s="26"/>
      <c r="V47" s="39" t="str">
        <f t="shared" si="19"/>
        <v>m</v>
      </c>
      <c r="W47" s="28">
        <f t="shared" si="12"/>
        <v>8</v>
      </c>
      <c r="X47" s="196"/>
      <c r="Y47" s="66">
        <v>50</v>
      </c>
      <c r="Z47" s="39" t="str">
        <f t="shared" si="20"/>
        <v>to</v>
      </c>
      <c r="AA47" s="28">
        <f t="shared" si="13"/>
        <v>8</v>
      </c>
      <c r="AB47" s="197"/>
      <c r="AC47" s="12"/>
    </row>
    <row r="48" spans="2:29" ht="15" thickBot="1" x14ac:dyDescent="0.35">
      <c r="B48" s="118" t="str">
        <f t="shared" si="14"/>
        <v>o</v>
      </c>
      <c r="C48" s="28">
        <f t="shared" si="7"/>
        <v>9</v>
      </c>
      <c r="D48" s="190"/>
      <c r="E48" s="26"/>
      <c r="F48" s="115" t="str">
        <f t="shared" si="15"/>
        <v>l</v>
      </c>
      <c r="G48" s="24">
        <f t="shared" si="8"/>
        <v>9</v>
      </c>
      <c r="H48" s="37"/>
      <c r="I48" s="26"/>
      <c r="J48" s="39" t="str">
        <f t="shared" si="16"/>
        <v>ti</v>
      </c>
      <c r="K48" s="28">
        <f t="shared" si="9"/>
        <v>9</v>
      </c>
      <c r="L48" s="143"/>
      <c r="M48" s="15"/>
      <c r="N48" s="39" t="str">
        <f t="shared" si="17"/>
        <v>to</v>
      </c>
      <c r="O48" s="28">
        <f t="shared" si="10"/>
        <v>9</v>
      </c>
      <c r="P48" s="37"/>
      <c r="Q48" s="26"/>
      <c r="R48" s="113" t="str">
        <f t="shared" si="18"/>
        <v>s</v>
      </c>
      <c r="S48" s="69">
        <f t="shared" si="11"/>
        <v>9</v>
      </c>
      <c r="T48" s="46" t="s">
        <v>11</v>
      </c>
      <c r="U48" s="44"/>
      <c r="V48" s="39" t="str">
        <f t="shared" si="19"/>
        <v>ti</v>
      </c>
      <c r="W48" s="28">
        <f t="shared" si="12"/>
        <v>9</v>
      </c>
      <c r="X48" s="197"/>
      <c r="Y48" s="26"/>
      <c r="Z48" s="25" t="str">
        <f t="shared" si="20"/>
        <v>f</v>
      </c>
      <c r="AA48" s="24">
        <f t="shared" si="13"/>
        <v>9</v>
      </c>
      <c r="AB48" s="197"/>
      <c r="AC48" s="12"/>
    </row>
    <row r="49" spans="2:29" ht="15" thickBot="1" x14ac:dyDescent="0.35">
      <c r="B49" s="118" t="str">
        <f t="shared" si="14"/>
        <v>to</v>
      </c>
      <c r="C49" s="28">
        <f t="shared" si="7"/>
        <v>10</v>
      </c>
      <c r="D49" s="190"/>
      <c r="E49" s="26"/>
      <c r="F49" s="135" t="str">
        <f t="shared" si="15"/>
        <v>s</v>
      </c>
      <c r="G49" s="69">
        <f t="shared" si="8"/>
        <v>10</v>
      </c>
      <c r="H49" s="30" t="s">
        <v>11</v>
      </c>
      <c r="I49" s="42"/>
      <c r="J49" s="39" t="str">
        <f t="shared" si="16"/>
        <v>o</v>
      </c>
      <c r="K49" s="28">
        <f t="shared" si="9"/>
        <v>10</v>
      </c>
      <c r="L49" s="143"/>
      <c r="M49" s="15"/>
      <c r="N49" s="25" t="str">
        <f t="shared" si="17"/>
        <v>f</v>
      </c>
      <c r="O49" s="24">
        <f t="shared" si="10"/>
        <v>10</v>
      </c>
      <c r="P49" s="37"/>
      <c r="Q49" s="26"/>
      <c r="R49" s="39" t="str">
        <f t="shared" si="18"/>
        <v>m</v>
      </c>
      <c r="S49" s="28">
        <f t="shared" si="11"/>
        <v>10</v>
      </c>
      <c r="T49" s="229"/>
      <c r="U49" s="62">
        <v>46</v>
      </c>
      <c r="V49" s="25" t="str">
        <f t="shared" si="19"/>
        <v>o</v>
      </c>
      <c r="W49" s="24">
        <f t="shared" si="12"/>
        <v>10</v>
      </c>
      <c r="X49" s="197"/>
      <c r="Y49" s="26"/>
      <c r="Z49" s="112" t="str">
        <f t="shared" si="20"/>
        <v>l</v>
      </c>
      <c r="AA49" s="24">
        <f t="shared" si="13"/>
        <v>10</v>
      </c>
      <c r="AB49" s="197"/>
      <c r="AC49" s="12"/>
    </row>
    <row r="50" spans="2:29" ht="15" thickBot="1" x14ac:dyDescent="0.35">
      <c r="B50" s="110" t="str">
        <f t="shared" si="14"/>
        <v>f</v>
      </c>
      <c r="C50" s="24">
        <f t="shared" si="7"/>
        <v>11</v>
      </c>
      <c r="D50" s="190"/>
      <c r="E50" s="26"/>
      <c r="F50" s="32" t="str">
        <f t="shared" si="15"/>
        <v>m</v>
      </c>
      <c r="G50" s="28">
        <f t="shared" si="8"/>
        <v>11</v>
      </c>
      <c r="H50" s="17"/>
      <c r="I50" s="18">
        <v>32</v>
      </c>
      <c r="J50" s="39" t="str">
        <f t="shared" si="16"/>
        <v>to</v>
      </c>
      <c r="K50" s="28">
        <f t="shared" si="9"/>
        <v>11</v>
      </c>
      <c r="L50" s="143"/>
      <c r="M50" s="26"/>
      <c r="N50" s="112" t="str">
        <f t="shared" si="17"/>
        <v>l</v>
      </c>
      <c r="O50" s="24">
        <f t="shared" si="10"/>
        <v>11</v>
      </c>
      <c r="P50" s="37"/>
      <c r="Q50" s="136"/>
      <c r="R50" s="39" t="str">
        <f t="shared" si="18"/>
        <v>ti</v>
      </c>
      <c r="S50" s="28">
        <f t="shared" si="11"/>
        <v>11</v>
      </c>
      <c r="T50" s="197"/>
      <c r="U50" s="15"/>
      <c r="V50" s="39" t="str">
        <f t="shared" si="19"/>
        <v>to</v>
      </c>
      <c r="W50" s="28">
        <f t="shared" si="12"/>
        <v>11</v>
      </c>
      <c r="X50" s="197"/>
      <c r="Y50" s="26"/>
      <c r="Z50" s="113" t="str">
        <f t="shared" si="20"/>
        <v>s</v>
      </c>
      <c r="AA50" s="69">
        <f t="shared" si="13"/>
        <v>11</v>
      </c>
      <c r="AB50" s="198" t="s">
        <v>11</v>
      </c>
      <c r="AC50" s="60"/>
    </row>
    <row r="51" spans="2:29" ht="15" thickBot="1" x14ac:dyDescent="0.35">
      <c r="B51" s="114" t="str">
        <f t="shared" si="14"/>
        <v>l</v>
      </c>
      <c r="C51" s="24">
        <f t="shared" si="7"/>
        <v>12</v>
      </c>
      <c r="D51" s="190"/>
      <c r="E51" s="26"/>
      <c r="F51" s="39" t="str">
        <f t="shared" si="15"/>
        <v>ti</v>
      </c>
      <c r="G51" s="28">
        <f t="shared" si="8"/>
        <v>12</v>
      </c>
      <c r="H51" s="14"/>
      <c r="I51" s="26"/>
      <c r="J51" s="133" t="str">
        <f t="shared" si="16"/>
        <v>f</v>
      </c>
      <c r="K51" s="24">
        <f t="shared" si="9"/>
        <v>12</v>
      </c>
      <c r="L51" s="143" t="s">
        <v>14</v>
      </c>
      <c r="M51" s="66"/>
      <c r="N51" s="113" t="str">
        <f t="shared" si="17"/>
        <v>s</v>
      </c>
      <c r="O51" s="69">
        <f t="shared" si="10"/>
        <v>12</v>
      </c>
      <c r="P51" s="46" t="s">
        <v>11</v>
      </c>
      <c r="Q51" s="217"/>
      <c r="R51" s="25" t="str">
        <f t="shared" si="18"/>
        <v>o</v>
      </c>
      <c r="S51" s="24">
        <f t="shared" si="11"/>
        <v>12</v>
      </c>
      <c r="T51" s="197"/>
      <c r="U51" s="15"/>
      <c r="V51" s="25" t="str">
        <f t="shared" si="19"/>
        <v>f</v>
      </c>
      <c r="W51" s="24">
        <f t="shared" si="12"/>
        <v>12</v>
      </c>
      <c r="X51" s="197"/>
      <c r="Y51" s="26"/>
      <c r="Z51" s="39" t="str">
        <f t="shared" si="20"/>
        <v>m</v>
      </c>
      <c r="AA51" s="28">
        <f t="shared" si="13"/>
        <v>12</v>
      </c>
      <c r="AB51" s="142"/>
      <c r="AC51" s="23">
        <v>3</v>
      </c>
    </row>
    <row r="52" spans="2:29" ht="15" thickBot="1" x14ac:dyDescent="0.35">
      <c r="B52" s="134" t="str">
        <f t="shared" si="14"/>
        <v>s</v>
      </c>
      <c r="C52" s="69">
        <f t="shared" si="7"/>
        <v>13</v>
      </c>
      <c r="D52" s="144" t="s">
        <v>11</v>
      </c>
      <c r="E52" s="89"/>
      <c r="F52" s="39" t="str">
        <f t="shared" si="15"/>
        <v>o</v>
      </c>
      <c r="G52" s="28">
        <f t="shared" si="8"/>
        <v>13</v>
      </c>
      <c r="H52" s="14"/>
      <c r="I52" s="26"/>
      <c r="J52" s="115" t="str">
        <f t="shared" si="16"/>
        <v>l</v>
      </c>
      <c r="K52" s="24">
        <f t="shared" si="9"/>
        <v>13</v>
      </c>
      <c r="L52" s="143"/>
      <c r="M52" s="26"/>
      <c r="N52" s="39" t="str">
        <f t="shared" si="17"/>
        <v>m</v>
      </c>
      <c r="O52" s="28">
        <f t="shared" si="10"/>
        <v>13</v>
      </c>
      <c r="P52" s="196"/>
      <c r="Q52" s="18">
        <v>42</v>
      </c>
      <c r="R52" s="39" t="str">
        <f t="shared" si="18"/>
        <v>to</v>
      </c>
      <c r="S52" s="28">
        <f t="shared" si="11"/>
        <v>13</v>
      </c>
      <c r="T52" s="197"/>
      <c r="U52" s="15"/>
      <c r="V52" s="112" t="str">
        <f t="shared" si="19"/>
        <v>l</v>
      </c>
      <c r="W52" s="24">
        <f t="shared" si="12"/>
        <v>13</v>
      </c>
      <c r="X52" s="197"/>
      <c r="Y52" s="26"/>
      <c r="Z52" s="39" t="str">
        <f t="shared" si="20"/>
        <v>ti</v>
      </c>
      <c r="AA52" s="28">
        <f t="shared" si="13"/>
        <v>13</v>
      </c>
      <c r="AB52" s="143"/>
      <c r="AC52" s="12"/>
    </row>
    <row r="53" spans="2:29" ht="15" thickBot="1" x14ac:dyDescent="0.35">
      <c r="B53" s="118" t="str">
        <f t="shared" si="14"/>
        <v>m</v>
      </c>
      <c r="C53" s="28">
        <f t="shared" si="7"/>
        <v>14</v>
      </c>
      <c r="D53" s="142"/>
      <c r="E53" s="18">
        <v>29</v>
      </c>
      <c r="F53" s="39" t="str">
        <f t="shared" si="15"/>
        <v>to</v>
      </c>
      <c r="G53" s="28">
        <f t="shared" si="8"/>
        <v>14</v>
      </c>
      <c r="H53" s="91"/>
      <c r="I53" s="26"/>
      <c r="J53" s="135" t="str">
        <f t="shared" si="16"/>
        <v>s</v>
      </c>
      <c r="K53" s="69">
        <f t="shared" si="9"/>
        <v>14</v>
      </c>
      <c r="L53" s="170" t="s">
        <v>11</v>
      </c>
      <c r="M53" s="44"/>
      <c r="N53" s="39" t="str">
        <f t="shared" si="17"/>
        <v>ti</v>
      </c>
      <c r="O53" s="28">
        <f t="shared" si="10"/>
        <v>14</v>
      </c>
      <c r="P53" s="197"/>
      <c r="Q53" s="26"/>
      <c r="R53" s="133" t="str">
        <f t="shared" si="18"/>
        <v>f</v>
      </c>
      <c r="S53" s="24">
        <f t="shared" si="11"/>
        <v>14</v>
      </c>
      <c r="T53" s="197" t="s">
        <v>11</v>
      </c>
      <c r="U53" s="15"/>
      <c r="V53" s="113" t="str">
        <f t="shared" si="19"/>
        <v>s</v>
      </c>
      <c r="W53" s="69">
        <f t="shared" si="12"/>
        <v>14</v>
      </c>
      <c r="X53" s="198" t="s">
        <v>11</v>
      </c>
      <c r="Y53" s="42"/>
      <c r="Z53" s="25" t="str">
        <f t="shared" si="20"/>
        <v>o</v>
      </c>
      <c r="AA53" s="24">
        <f t="shared" si="13"/>
        <v>14</v>
      </c>
      <c r="AB53" s="143"/>
      <c r="AC53" s="12"/>
    </row>
    <row r="54" spans="2:29" x14ac:dyDescent="0.3">
      <c r="B54" s="118" t="str">
        <f t="shared" si="14"/>
        <v>ti</v>
      </c>
      <c r="C54" s="28">
        <f t="shared" si="7"/>
        <v>15</v>
      </c>
      <c r="D54" s="143"/>
      <c r="E54" s="26"/>
      <c r="F54" s="133" t="str">
        <f t="shared" si="15"/>
        <v>f</v>
      </c>
      <c r="G54" s="24">
        <f t="shared" si="8"/>
        <v>15</v>
      </c>
      <c r="H54" s="14" t="s">
        <v>11</v>
      </c>
      <c r="I54" s="26"/>
      <c r="J54" s="32" t="str">
        <f t="shared" si="16"/>
        <v>m</v>
      </c>
      <c r="K54" s="28">
        <f t="shared" si="9"/>
        <v>15</v>
      </c>
      <c r="L54" s="205"/>
      <c r="M54" s="66">
        <v>38</v>
      </c>
      <c r="N54" s="25" t="str">
        <f t="shared" si="17"/>
        <v>o</v>
      </c>
      <c r="O54" s="24">
        <f t="shared" si="10"/>
        <v>15</v>
      </c>
      <c r="P54" s="197"/>
      <c r="Q54" s="26"/>
      <c r="R54" s="112" t="str">
        <f t="shared" si="18"/>
        <v>l</v>
      </c>
      <c r="S54" s="24">
        <f t="shared" si="11"/>
        <v>15</v>
      </c>
      <c r="T54" s="48"/>
      <c r="U54" s="15"/>
      <c r="V54" s="39" t="str">
        <f t="shared" si="19"/>
        <v>m</v>
      </c>
      <c r="W54" s="28">
        <f t="shared" si="12"/>
        <v>15</v>
      </c>
      <c r="X54" s="189"/>
      <c r="Y54" s="18">
        <v>51</v>
      </c>
      <c r="Z54" s="39" t="str">
        <f t="shared" si="20"/>
        <v>to</v>
      </c>
      <c r="AA54" s="28">
        <f t="shared" si="13"/>
        <v>15</v>
      </c>
      <c r="AB54" s="143"/>
      <c r="AC54" s="12"/>
    </row>
    <row r="55" spans="2:29" ht="15" thickBot="1" x14ac:dyDescent="0.35">
      <c r="B55" s="118" t="str">
        <f t="shared" si="14"/>
        <v>o</v>
      </c>
      <c r="C55" s="28">
        <f t="shared" si="7"/>
        <v>16</v>
      </c>
      <c r="D55" s="143"/>
      <c r="E55" s="26"/>
      <c r="F55" s="115" t="str">
        <f t="shared" si="15"/>
        <v>l</v>
      </c>
      <c r="G55" s="24">
        <f t="shared" si="8"/>
        <v>16</v>
      </c>
      <c r="H55" s="48"/>
      <c r="I55" s="26"/>
      <c r="J55" s="39" t="str">
        <f t="shared" si="16"/>
        <v>ti</v>
      </c>
      <c r="K55" s="28">
        <f t="shared" si="9"/>
        <v>16</v>
      </c>
      <c r="L55" s="37"/>
      <c r="M55" s="26"/>
      <c r="N55" s="39" t="str">
        <f t="shared" si="17"/>
        <v>to</v>
      </c>
      <c r="O55" s="28">
        <f t="shared" si="10"/>
        <v>16</v>
      </c>
      <c r="P55" s="197"/>
      <c r="Q55" s="26"/>
      <c r="R55" s="113" t="str">
        <f t="shared" si="18"/>
        <v>s</v>
      </c>
      <c r="S55" s="69">
        <f t="shared" si="11"/>
        <v>16</v>
      </c>
      <c r="T55" s="119"/>
      <c r="U55" s="89"/>
      <c r="V55" s="39" t="str">
        <f t="shared" si="19"/>
        <v>ti</v>
      </c>
      <c r="W55" s="28">
        <f t="shared" si="12"/>
        <v>16</v>
      </c>
      <c r="X55" s="190"/>
      <c r="Y55" s="26"/>
      <c r="Z55" s="25" t="str">
        <f t="shared" si="20"/>
        <v>f</v>
      </c>
      <c r="AA55" s="24">
        <f t="shared" si="13"/>
        <v>16</v>
      </c>
      <c r="AB55" s="143" t="s">
        <v>11</v>
      </c>
      <c r="AC55" s="12"/>
    </row>
    <row r="56" spans="2:29" ht="15" thickBot="1" x14ac:dyDescent="0.35">
      <c r="B56" s="118" t="str">
        <f t="shared" si="14"/>
        <v>to</v>
      </c>
      <c r="C56" s="28">
        <f t="shared" si="7"/>
        <v>17</v>
      </c>
      <c r="D56" s="143"/>
      <c r="E56" s="26"/>
      <c r="F56" s="135" t="str">
        <f t="shared" si="15"/>
        <v>s</v>
      </c>
      <c r="G56" s="69">
        <f t="shared" si="8"/>
        <v>17</v>
      </c>
      <c r="H56" s="49"/>
      <c r="I56" s="44"/>
      <c r="J56" s="39" t="str">
        <f t="shared" si="16"/>
        <v>o</v>
      </c>
      <c r="K56" s="28">
        <f t="shared" si="9"/>
        <v>17</v>
      </c>
      <c r="L56" s="37"/>
      <c r="M56" s="26"/>
      <c r="N56" s="25" t="str">
        <f t="shared" si="17"/>
        <v>f</v>
      </c>
      <c r="O56" s="24">
        <f t="shared" si="10"/>
        <v>17</v>
      </c>
      <c r="P56" s="197" t="s">
        <v>11</v>
      </c>
      <c r="Q56" s="26"/>
      <c r="R56" s="39" t="str">
        <f t="shared" si="18"/>
        <v>m</v>
      </c>
      <c r="S56" s="28">
        <f t="shared" si="11"/>
        <v>17</v>
      </c>
      <c r="T56" s="142"/>
      <c r="U56" s="18">
        <v>47</v>
      </c>
      <c r="V56" s="25" t="str">
        <f t="shared" si="19"/>
        <v>o</v>
      </c>
      <c r="W56" s="24">
        <f t="shared" si="12"/>
        <v>17</v>
      </c>
      <c r="X56" s="190"/>
      <c r="Y56" s="26"/>
      <c r="Z56" s="112" t="str">
        <f t="shared" si="20"/>
        <v>l</v>
      </c>
      <c r="AA56" s="24">
        <f t="shared" si="13"/>
        <v>17</v>
      </c>
      <c r="AB56" s="48"/>
      <c r="AC56" s="214"/>
    </row>
    <row r="57" spans="2:29" ht="15" thickBot="1" x14ac:dyDescent="0.35">
      <c r="B57" s="110" t="str">
        <f t="shared" si="14"/>
        <v>f</v>
      </c>
      <c r="C57" s="24">
        <f t="shared" si="7"/>
        <v>18</v>
      </c>
      <c r="D57" s="143" t="s">
        <v>11</v>
      </c>
      <c r="E57" s="26"/>
      <c r="F57" s="32" t="str">
        <f t="shared" si="15"/>
        <v>m</v>
      </c>
      <c r="G57" s="28">
        <f t="shared" si="8"/>
        <v>18</v>
      </c>
      <c r="H57" s="191"/>
      <c r="I57" s="66">
        <v>34</v>
      </c>
      <c r="J57" s="39" t="str">
        <f t="shared" si="16"/>
        <v>to</v>
      </c>
      <c r="K57" s="28">
        <f t="shared" si="9"/>
        <v>18</v>
      </c>
      <c r="L57" s="37"/>
      <c r="M57" s="26"/>
      <c r="N57" s="112" t="str">
        <f t="shared" si="17"/>
        <v>l</v>
      </c>
      <c r="O57" s="24">
        <f t="shared" si="10"/>
        <v>18</v>
      </c>
      <c r="P57" s="54"/>
      <c r="Q57" s="26"/>
      <c r="R57" s="39" t="str">
        <f t="shared" si="18"/>
        <v>ti</v>
      </c>
      <c r="S57" s="28">
        <f t="shared" si="11"/>
        <v>18</v>
      </c>
      <c r="T57" s="143"/>
      <c r="U57" s="26"/>
      <c r="V57" s="39" t="str">
        <f t="shared" si="19"/>
        <v>to</v>
      </c>
      <c r="W57" s="28">
        <f t="shared" si="12"/>
        <v>18</v>
      </c>
      <c r="X57" s="190"/>
      <c r="Y57" s="26"/>
      <c r="Z57" s="113" t="str">
        <f t="shared" si="20"/>
        <v>s</v>
      </c>
      <c r="AA57" s="69">
        <f t="shared" si="13"/>
        <v>18</v>
      </c>
      <c r="AB57" s="215"/>
      <c r="AC57" s="40"/>
    </row>
    <row r="58" spans="2:29" ht="15" thickBot="1" x14ac:dyDescent="0.35">
      <c r="B58" s="114" t="str">
        <f t="shared" si="14"/>
        <v>l</v>
      </c>
      <c r="C58" s="24">
        <f t="shared" si="7"/>
        <v>19</v>
      </c>
      <c r="D58" s="48"/>
      <c r="E58" s="26"/>
      <c r="F58" s="39" t="str">
        <f t="shared" si="15"/>
        <v>ti</v>
      </c>
      <c r="G58" s="28">
        <f t="shared" si="8"/>
        <v>19</v>
      </c>
      <c r="H58" s="190"/>
      <c r="I58" s="26"/>
      <c r="J58" s="133" t="str">
        <f t="shared" si="16"/>
        <v>f</v>
      </c>
      <c r="K58" s="24">
        <f t="shared" si="9"/>
        <v>19</v>
      </c>
      <c r="L58" s="37" t="s">
        <v>11</v>
      </c>
      <c r="M58" s="62"/>
      <c r="N58" s="113" t="str">
        <f t="shared" si="17"/>
        <v>s</v>
      </c>
      <c r="O58" s="69">
        <f t="shared" si="10"/>
        <v>19</v>
      </c>
      <c r="P58" s="215"/>
      <c r="Q58" s="44"/>
      <c r="R58" s="25" t="str">
        <f t="shared" si="18"/>
        <v>o</v>
      </c>
      <c r="S58" s="24">
        <f t="shared" si="11"/>
        <v>19</v>
      </c>
      <c r="T58" s="143"/>
      <c r="U58" s="26"/>
      <c r="V58" s="25" t="str">
        <f t="shared" si="19"/>
        <v>f</v>
      </c>
      <c r="W58" s="24">
        <f t="shared" si="12"/>
        <v>19</v>
      </c>
      <c r="X58" s="190" t="s">
        <v>11</v>
      </c>
      <c r="Y58" s="26"/>
      <c r="Z58" s="39" t="str">
        <f t="shared" si="20"/>
        <v>m</v>
      </c>
      <c r="AA58" s="28">
        <f t="shared" si="13"/>
        <v>19</v>
      </c>
      <c r="AB58" s="59"/>
      <c r="AC58" s="64">
        <v>4</v>
      </c>
    </row>
    <row r="59" spans="2:29" ht="15" thickBot="1" x14ac:dyDescent="0.35">
      <c r="B59" s="134" t="str">
        <f t="shared" si="14"/>
        <v>s</v>
      </c>
      <c r="C59" s="69">
        <f t="shared" si="7"/>
        <v>20</v>
      </c>
      <c r="D59" s="49"/>
      <c r="E59" s="89"/>
      <c r="F59" s="39" t="str">
        <f t="shared" si="15"/>
        <v>o</v>
      </c>
      <c r="G59" s="28">
        <f t="shared" si="8"/>
        <v>20</v>
      </c>
      <c r="H59" s="190"/>
      <c r="I59" s="26"/>
      <c r="J59" s="115" t="str">
        <f t="shared" si="16"/>
        <v>l</v>
      </c>
      <c r="K59" s="24">
        <f t="shared" si="9"/>
        <v>20</v>
      </c>
      <c r="L59" s="48"/>
      <c r="N59" s="39" t="str">
        <f t="shared" si="17"/>
        <v>m</v>
      </c>
      <c r="O59" s="28">
        <f t="shared" si="10"/>
        <v>20</v>
      </c>
      <c r="P59" s="22"/>
      <c r="Q59" s="66">
        <v>43</v>
      </c>
      <c r="R59" s="39" t="str">
        <f t="shared" si="18"/>
        <v>to</v>
      </c>
      <c r="S59" s="28">
        <f t="shared" si="11"/>
        <v>20</v>
      </c>
      <c r="T59" s="143"/>
      <c r="U59" s="26"/>
      <c r="V59" s="112" t="str">
        <f t="shared" si="19"/>
        <v>l</v>
      </c>
      <c r="W59" s="24">
        <f t="shared" si="12"/>
        <v>20</v>
      </c>
      <c r="X59" s="48"/>
      <c r="Y59" s="26"/>
      <c r="Z59" s="39" t="str">
        <f t="shared" si="20"/>
        <v>ti</v>
      </c>
      <c r="AA59" s="28">
        <f t="shared" si="13"/>
        <v>20</v>
      </c>
      <c r="AB59" s="14"/>
      <c r="AC59" s="12"/>
    </row>
    <row r="60" spans="2:29" ht="15" thickBot="1" x14ac:dyDescent="0.35">
      <c r="B60" s="118" t="str">
        <f t="shared" si="14"/>
        <v>m</v>
      </c>
      <c r="C60" s="28">
        <f t="shared" si="7"/>
        <v>21</v>
      </c>
      <c r="D60" s="196"/>
      <c r="E60" s="18">
        <v>30</v>
      </c>
      <c r="F60" s="39" t="str">
        <f t="shared" si="15"/>
        <v>to</v>
      </c>
      <c r="G60" s="28">
        <f t="shared" si="8"/>
        <v>21</v>
      </c>
      <c r="H60" s="190"/>
      <c r="I60" s="26"/>
      <c r="J60" s="135" t="str">
        <f t="shared" si="16"/>
        <v>s</v>
      </c>
      <c r="K60" s="69">
        <f t="shared" si="9"/>
        <v>21</v>
      </c>
      <c r="L60" s="49"/>
      <c r="M60" s="44"/>
      <c r="N60" s="39" t="str">
        <f t="shared" si="17"/>
        <v>ti</v>
      </c>
      <c r="O60" s="28">
        <f t="shared" si="10"/>
        <v>21</v>
      </c>
      <c r="P60" s="37"/>
      <c r="Q60" s="26"/>
      <c r="R60" s="25" t="str">
        <f t="shared" si="18"/>
        <v>f</v>
      </c>
      <c r="S60" s="24">
        <f t="shared" si="11"/>
        <v>21</v>
      </c>
      <c r="T60" s="143" t="s">
        <v>11</v>
      </c>
      <c r="U60" s="26"/>
      <c r="V60" s="113" t="str">
        <f t="shared" si="19"/>
        <v>s</v>
      </c>
      <c r="W60" s="69">
        <f t="shared" si="12"/>
        <v>21</v>
      </c>
      <c r="X60" s="215"/>
      <c r="Y60" s="42"/>
      <c r="Z60" s="25" t="str">
        <f t="shared" si="20"/>
        <v>o</v>
      </c>
      <c r="AA60" s="24">
        <f t="shared" si="13"/>
        <v>21</v>
      </c>
      <c r="AB60" s="14"/>
      <c r="AC60" s="12"/>
    </row>
    <row r="61" spans="2:29" x14ac:dyDescent="0.3">
      <c r="B61" s="118" t="str">
        <f t="shared" si="14"/>
        <v>ti</v>
      </c>
      <c r="C61" s="28">
        <f t="shared" si="7"/>
        <v>22</v>
      </c>
      <c r="D61" s="197"/>
      <c r="E61" s="26"/>
      <c r="F61" s="133" t="str">
        <f t="shared" si="15"/>
        <v>f</v>
      </c>
      <c r="G61" s="24">
        <f t="shared" si="8"/>
        <v>22</v>
      </c>
      <c r="H61" s="190" t="s">
        <v>11</v>
      </c>
      <c r="I61" s="26"/>
      <c r="J61" s="32" t="str">
        <f t="shared" si="16"/>
        <v>m</v>
      </c>
      <c r="K61" s="28">
        <f t="shared" si="9"/>
        <v>22</v>
      </c>
      <c r="L61" s="196"/>
      <c r="M61" s="62">
        <v>39</v>
      </c>
      <c r="N61" s="25" t="str">
        <f t="shared" si="17"/>
        <v>o</v>
      </c>
      <c r="O61" s="24">
        <f t="shared" si="10"/>
        <v>22</v>
      </c>
      <c r="P61" s="37"/>
      <c r="Q61" s="26"/>
      <c r="R61" s="112" t="str">
        <f t="shared" si="18"/>
        <v>l</v>
      </c>
      <c r="S61" s="24">
        <f t="shared" si="11"/>
        <v>22</v>
      </c>
      <c r="T61" s="56"/>
      <c r="U61" s="26"/>
      <c r="V61" s="39" t="str">
        <f t="shared" si="19"/>
        <v>m</v>
      </c>
      <c r="W61" s="28">
        <f t="shared" si="12"/>
        <v>22</v>
      </c>
      <c r="X61" s="59"/>
      <c r="Y61" s="18">
        <v>52</v>
      </c>
      <c r="Z61" s="39" t="str">
        <f t="shared" si="20"/>
        <v>to</v>
      </c>
      <c r="AA61" s="28">
        <f t="shared" si="13"/>
        <v>22</v>
      </c>
      <c r="AB61" s="14"/>
      <c r="AC61" s="12"/>
    </row>
    <row r="62" spans="2:29" ht="15" thickBot="1" x14ac:dyDescent="0.35">
      <c r="B62" s="118" t="str">
        <f t="shared" si="14"/>
        <v>o</v>
      </c>
      <c r="C62" s="28">
        <f t="shared" si="7"/>
        <v>23</v>
      </c>
      <c r="D62" s="197"/>
      <c r="E62" s="26"/>
      <c r="F62" s="115" t="str">
        <f t="shared" si="15"/>
        <v>l</v>
      </c>
      <c r="G62" s="24">
        <f t="shared" si="8"/>
        <v>23</v>
      </c>
      <c r="H62" s="56"/>
      <c r="I62" s="26"/>
      <c r="J62" s="39" t="str">
        <f t="shared" si="16"/>
        <v>ti</v>
      </c>
      <c r="K62" s="28">
        <f t="shared" si="9"/>
        <v>23</v>
      </c>
      <c r="L62" s="197"/>
      <c r="M62" s="15"/>
      <c r="N62" s="39" t="str">
        <f t="shared" si="17"/>
        <v>to</v>
      </c>
      <c r="O62" s="28">
        <f t="shared" si="10"/>
        <v>23</v>
      </c>
      <c r="P62" s="37"/>
      <c r="Q62" s="26"/>
      <c r="R62" s="113" t="str">
        <f t="shared" si="18"/>
        <v>s</v>
      </c>
      <c r="S62" s="69">
        <f t="shared" si="11"/>
        <v>23</v>
      </c>
      <c r="T62" s="53"/>
      <c r="U62" s="44"/>
      <c r="V62" s="25" t="str">
        <f t="shared" si="19"/>
        <v>ti</v>
      </c>
      <c r="W62" s="24">
        <f t="shared" si="12"/>
        <v>23</v>
      </c>
      <c r="X62" s="14"/>
      <c r="Y62" s="26"/>
      <c r="Z62" s="25" t="str">
        <f t="shared" si="20"/>
        <v>f</v>
      </c>
      <c r="AA62" s="24">
        <f t="shared" si="13"/>
        <v>23</v>
      </c>
      <c r="AB62" s="14" t="s">
        <v>11</v>
      </c>
      <c r="AC62" s="12"/>
    </row>
    <row r="63" spans="2:29" ht="15" thickBot="1" x14ac:dyDescent="0.35">
      <c r="B63" s="118" t="str">
        <f t="shared" si="14"/>
        <v>to</v>
      </c>
      <c r="C63" s="28">
        <f t="shared" si="7"/>
        <v>24</v>
      </c>
      <c r="D63" s="197"/>
      <c r="E63" s="26"/>
      <c r="F63" s="135" t="str">
        <f t="shared" si="15"/>
        <v>s</v>
      </c>
      <c r="G63" s="69">
        <f t="shared" si="8"/>
        <v>24</v>
      </c>
      <c r="H63" s="53"/>
      <c r="I63" s="44"/>
      <c r="J63" s="39" t="str">
        <f t="shared" si="16"/>
        <v>o</v>
      </c>
      <c r="K63" s="28">
        <f t="shared" si="9"/>
        <v>24</v>
      </c>
      <c r="L63" s="197"/>
      <c r="M63" s="15"/>
      <c r="N63" s="25" t="str">
        <f t="shared" si="17"/>
        <v>f</v>
      </c>
      <c r="O63" s="24">
        <f t="shared" si="10"/>
        <v>24</v>
      </c>
      <c r="P63" s="37" t="s">
        <v>11</v>
      </c>
      <c r="Q63" s="26"/>
      <c r="R63" s="39" t="str">
        <f t="shared" si="18"/>
        <v>m</v>
      </c>
      <c r="S63" s="28">
        <f t="shared" si="11"/>
        <v>24</v>
      </c>
      <c r="T63" s="59"/>
      <c r="U63" s="62">
        <v>48</v>
      </c>
      <c r="V63" s="39" t="str">
        <f t="shared" si="19"/>
        <v>o</v>
      </c>
      <c r="W63" s="28">
        <f t="shared" si="12"/>
        <v>24</v>
      </c>
      <c r="X63" s="234"/>
      <c r="Y63" s="26"/>
      <c r="Z63" s="112" t="str">
        <f t="shared" si="20"/>
        <v>l</v>
      </c>
      <c r="AA63" s="24">
        <f t="shared" si="13"/>
        <v>24</v>
      </c>
      <c r="AB63" s="56"/>
      <c r="AC63" s="12"/>
    </row>
    <row r="64" spans="2:29" ht="15" thickBot="1" x14ac:dyDescent="0.35">
      <c r="B64" s="110" t="str">
        <f t="shared" si="14"/>
        <v>f</v>
      </c>
      <c r="C64" s="24">
        <f t="shared" si="7"/>
        <v>25</v>
      </c>
      <c r="D64" s="197" t="s">
        <v>11</v>
      </c>
      <c r="E64" s="26"/>
      <c r="F64" s="39" t="str">
        <f t="shared" si="15"/>
        <v>m</v>
      </c>
      <c r="G64" s="28">
        <f t="shared" si="8"/>
        <v>25</v>
      </c>
      <c r="H64" s="196"/>
      <c r="I64" s="66">
        <v>35</v>
      </c>
      <c r="J64" s="39" t="str">
        <f t="shared" si="16"/>
        <v>to</v>
      </c>
      <c r="K64" s="28">
        <f t="shared" si="9"/>
        <v>25</v>
      </c>
      <c r="L64" s="197"/>
      <c r="M64" s="26"/>
      <c r="N64" s="256" t="str">
        <f t="shared" si="17"/>
        <v>l</v>
      </c>
      <c r="O64" s="252">
        <f t="shared" si="10"/>
        <v>25</v>
      </c>
      <c r="P64" s="257"/>
      <c r="Q64" s="254"/>
      <c r="R64" s="39" t="str">
        <f t="shared" si="18"/>
        <v>ti</v>
      </c>
      <c r="S64" s="28">
        <f t="shared" si="11"/>
        <v>25</v>
      </c>
      <c r="T64" s="14"/>
      <c r="V64" s="39" t="str">
        <f t="shared" si="19"/>
        <v>to</v>
      </c>
      <c r="W64" s="28">
        <f t="shared" si="12"/>
        <v>25</v>
      </c>
      <c r="X64" s="234" t="s">
        <v>57</v>
      </c>
      <c r="Y64" s="26"/>
      <c r="Z64" s="113" t="str">
        <f t="shared" si="20"/>
        <v>s</v>
      </c>
      <c r="AA64" s="69">
        <f t="shared" si="13"/>
        <v>25</v>
      </c>
      <c r="AB64" s="53"/>
      <c r="AC64" s="40"/>
    </row>
    <row r="65" spans="2:29" ht="15" thickBot="1" x14ac:dyDescent="0.35">
      <c r="B65" s="114" t="str">
        <f t="shared" si="14"/>
        <v>l</v>
      </c>
      <c r="C65" s="24">
        <f t="shared" si="7"/>
        <v>26</v>
      </c>
      <c r="D65" s="56"/>
      <c r="E65" s="26"/>
      <c r="F65" s="39" t="str">
        <f t="shared" si="15"/>
        <v>ti</v>
      </c>
      <c r="G65" s="28">
        <f t="shared" si="8"/>
        <v>26</v>
      </c>
      <c r="H65" s="197"/>
      <c r="I65" s="26"/>
      <c r="J65" s="133" t="str">
        <f t="shared" si="16"/>
        <v>f</v>
      </c>
      <c r="K65" s="24">
        <f t="shared" si="9"/>
        <v>26</v>
      </c>
      <c r="L65" s="197" t="s">
        <v>11</v>
      </c>
      <c r="M65" s="66"/>
      <c r="N65" s="255" t="str">
        <f t="shared" si="17"/>
        <v>s</v>
      </c>
      <c r="O65" s="132">
        <f t="shared" si="10"/>
        <v>26</v>
      </c>
      <c r="P65" s="93"/>
      <c r="Q65" s="84"/>
      <c r="R65" s="25" t="str">
        <f t="shared" si="18"/>
        <v>o</v>
      </c>
      <c r="S65" s="24">
        <f t="shared" si="11"/>
        <v>26</v>
      </c>
      <c r="T65" s="14"/>
      <c r="U65" s="15"/>
      <c r="V65" s="39" t="str">
        <f t="shared" si="19"/>
        <v>f</v>
      </c>
      <c r="W65" s="28">
        <f t="shared" si="12"/>
        <v>26</v>
      </c>
      <c r="X65" s="234" t="s">
        <v>58</v>
      </c>
      <c r="Y65" s="26"/>
      <c r="Z65" s="39" t="str">
        <f t="shared" si="20"/>
        <v>m</v>
      </c>
      <c r="AA65" s="28">
        <f t="shared" si="13"/>
        <v>26</v>
      </c>
      <c r="AB65" s="196"/>
      <c r="AC65" s="64">
        <v>5</v>
      </c>
    </row>
    <row r="66" spans="2:29" ht="15" thickBot="1" x14ac:dyDescent="0.35">
      <c r="B66" s="134" t="str">
        <f t="shared" si="14"/>
        <v>s</v>
      </c>
      <c r="C66" s="69">
        <f t="shared" si="7"/>
        <v>27</v>
      </c>
      <c r="D66" s="53"/>
      <c r="E66" s="15"/>
      <c r="F66" s="39" t="str">
        <f t="shared" si="15"/>
        <v>o</v>
      </c>
      <c r="G66" s="28">
        <f t="shared" si="8"/>
        <v>27</v>
      </c>
      <c r="H66" s="197"/>
      <c r="I66" s="26"/>
      <c r="J66" s="115" t="str">
        <f t="shared" si="16"/>
        <v>l</v>
      </c>
      <c r="K66" s="24">
        <f t="shared" si="9"/>
        <v>27</v>
      </c>
      <c r="L66" s="56"/>
      <c r="M66" s="15"/>
      <c r="N66" s="39" t="str">
        <f t="shared" si="17"/>
        <v>m</v>
      </c>
      <c r="O66" s="28">
        <f t="shared" si="10"/>
        <v>27</v>
      </c>
      <c r="P66" s="14"/>
      <c r="Q66" s="18">
        <v>44</v>
      </c>
      <c r="R66" s="39" t="str">
        <f t="shared" si="18"/>
        <v>to</v>
      </c>
      <c r="S66" s="28">
        <f t="shared" si="11"/>
        <v>27</v>
      </c>
      <c r="T66" s="14"/>
      <c r="U66" s="15"/>
      <c r="V66" s="112" t="str">
        <f t="shared" si="19"/>
        <v>l</v>
      </c>
      <c r="W66" s="24">
        <f t="shared" si="12"/>
        <v>27</v>
      </c>
      <c r="X66" s="56"/>
      <c r="Y66" s="26"/>
      <c r="Z66" s="39" t="str">
        <f t="shared" si="20"/>
        <v>ti</v>
      </c>
      <c r="AA66" s="28">
        <f t="shared" si="13"/>
        <v>27</v>
      </c>
      <c r="AB66" s="197"/>
      <c r="AC66" s="12"/>
    </row>
    <row r="67" spans="2:29" ht="15" thickBot="1" x14ac:dyDescent="0.35">
      <c r="B67" s="118" t="str">
        <f t="shared" si="14"/>
        <v>m</v>
      </c>
      <c r="C67" s="28">
        <f t="shared" si="7"/>
        <v>28</v>
      </c>
      <c r="D67" s="17"/>
      <c r="E67" s="18">
        <v>31</v>
      </c>
      <c r="F67" s="39" t="str">
        <f t="shared" si="15"/>
        <v>to</v>
      </c>
      <c r="G67" s="28">
        <f t="shared" si="8"/>
        <v>28</v>
      </c>
      <c r="H67" s="197"/>
      <c r="I67" s="26"/>
      <c r="J67" s="115" t="str">
        <f t="shared" si="16"/>
        <v>s</v>
      </c>
      <c r="K67" s="69">
        <f t="shared" si="9"/>
        <v>28</v>
      </c>
      <c r="L67" s="53"/>
      <c r="M67" s="15"/>
      <c r="N67" s="39" t="str">
        <f t="shared" si="17"/>
        <v>ti</v>
      </c>
      <c r="O67" s="28">
        <f t="shared" si="10"/>
        <v>28</v>
      </c>
      <c r="P67" s="14"/>
      <c r="Q67" s="26"/>
      <c r="R67" s="39" t="str">
        <f t="shared" si="18"/>
        <v>f</v>
      </c>
      <c r="S67" s="28">
        <f t="shared" si="11"/>
        <v>28</v>
      </c>
      <c r="T67" s="14"/>
      <c r="U67" s="15"/>
      <c r="V67" s="113" t="str">
        <f t="shared" si="19"/>
        <v>s</v>
      </c>
      <c r="W67" s="69">
        <f t="shared" si="12"/>
        <v>28</v>
      </c>
      <c r="X67" s="53"/>
      <c r="Y67" s="44"/>
      <c r="Z67" s="25" t="str">
        <f t="shared" si="20"/>
        <v>o</v>
      </c>
      <c r="AA67" s="24">
        <f t="shared" si="13"/>
        <v>28</v>
      </c>
      <c r="AB67" s="197"/>
      <c r="AC67" s="64"/>
    </row>
    <row r="68" spans="2:29" x14ac:dyDescent="0.3">
      <c r="B68" s="118" t="str">
        <f t="shared" si="14"/>
        <v>ti</v>
      </c>
      <c r="C68" s="28">
        <f t="shared" si="7"/>
        <v>29</v>
      </c>
      <c r="D68" s="59"/>
      <c r="E68" s="66"/>
      <c r="F68" s="39" t="str">
        <f t="shared" si="15"/>
        <v>f</v>
      </c>
      <c r="G68" s="28">
        <f t="shared" si="8"/>
        <v>29</v>
      </c>
      <c r="H68" s="197"/>
      <c r="I68" s="26"/>
      <c r="J68" s="19" t="str">
        <f t="shared" si="16"/>
        <v>m</v>
      </c>
      <c r="K68" s="16">
        <f t="shared" si="9"/>
        <v>29</v>
      </c>
      <c r="L68" s="17"/>
      <c r="M68" s="18">
        <v>40</v>
      </c>
      <c r="N68" s="39" t="str">
        <f t="shared" si="17"/>
        <v>o</v>
      </c>
      <c r="O68" s="28">
        <f t="shared" si="10"/>
        <v>29</v>
      </c>
      <c r="P68" s="14"/>
      <c r="Q68" s="26"/>
      <c r="R68" s="112" t="str">
        <f t="shared" si="18"/>
        <v>l</v>
      </c>
      <c r="S68" s="24">
        <f t="shared" si="11"/>
        <v>29</v>
      </c>
      <c r="T68" s="14"/>
      <c r="U68" s="15"/>
      <c r="V68" s="25" t="str">
        <f t="shared" si="19"/>
        <v>m</v>
      </c>
      <c r="W68" s="24">
        <f t="shared" si="12"/>
        <v>29</v>
      </c>
      <c r="X68" s="22"/>
      <c r="Y68">
        <v>1</v>
      </c>
      <c r="Z68" s="25" t="str">
        <f t="shared" si="20"/>
        <v>to</v>
      </c>
      <c r="AA68" s="24">
        <f t="shared" si="13"/>
        <v>29</v>
      </c>
      <c r="AB68" s="197"/>
      <c r="AC68" s="64"/>
    </row>
    <row r="69" spans="2:29" x14ac:dyDescent="0.3">
      <c r="B69" s="118" t="str">
        <f t="shared" si="14"/>
        <v>o</v>
      </c>
      <c r="C69" s="28">
        <f t="shared" si="7"/>
        <v>30</v>
      </c>
      <c r="D69" s="14"/>
      <c r="E69" s="15"/>
      <c r="F69" s="35" t="str">
        <f t="shared" si="15"/>
        <v>l</v>
      </c>
      <c r="G69" s="28">
        <f t="shared" si="8"/>
        <v>30</v>
      </c>
      <c r="H69" s="228"/>
      <c r="I69" s="15"/>
      <c r="J69" s="39" t="str">
        <f t="shared" si="16"/>
        <v>ti</v>
      </c>
      <c r="K69" s="28">
        <f t="shared" si="9"/>
        <v>30</v>
      </c>
      <c r="L69" s="59"/>
      <c r="M69" s="66"/>
      <c r="N69" s="25" t="str">
        <f t="shared" si="17"/>
        <v>to</v>
      </c>
      <c r="O69" s="24">
        <f t="shared" si="10"/>
        <v>30</v>
      </c>
      <c r="P69" s="14"/>
      <c r="Q69" s="26"/>
      <c r="R69" s="112" t="str">
        <f t="shared" si="18"/>
        <v>s</v>
      </c>
      <c r="S69" s="24">
        <f t="shared" si="11"/>
        <v>30</v>
      </c>
      <c r="T69" s="14" t="s">
        <v>10</v>
      </c>
      <c r="U69" s="15"/>
      <c r="V69" s="25" t="str">
        <f t="shared" si="19"/>
        <v>ti</v>
      </c>
      <c r="W69" s="24">
        <f t="shared" si="12"/>
        <v>30</v>
      </c>
      <c r="X69" s="63"/>
      <c r="Z69" s="39" t="str">
        <f t="shared" si="20"/>
        <v>f</v>
      </c>
      <c r="AA69" s="28">
        <f t="shared" si="13"/>
        <v>30</v>
      </c>
      <c r="AB69" s="197"/>
      <c r="AC69" s="12"/>
    </row>
    <row r="70" spans="2:29" ht="15.75" thickBot="1" x14ac:dyDescent="0.3">
      <c r="B70" s="95" t="str">
        <f t="shared" si="14"/>
        <v>to</v>
      </c>
      <c r="C70" s="75">
        <f t="shared" si="7"/>
        <v>31</v>
      </c>
      <c r="D70" s="72"/>
      <c r="E70" s="79"/>
      <c r="F70" s="100" t="str">
        <f t="shared" si="15"/>
        <v>s</v>
      </c>
      <c r="G70" s="75">
        <f t="shared" si="8"/>
        <v>31</v>
      </c>
      <c r="H70" s="199" t="s">
        <v>10</v>
      </c>
      <c r="I70" s="77"/>
      <c r="J70" s="99"/>
      <c r="K70" s="75" t="str">
        <f t="shared" si="9"/>
        <v/>
      </c>
      <c r="L70" s="75"/>
      <c r="M70" s="76"/>
      <c r="N70" s="80" t="str">
        <f t="shared" si="17"/>
        <v>f</v>
      </c>
      <c r="O70" s="71">
        <f t="shared" si="10"/>
        <v>31</v>
      </c>
      <c r="P70" s="72"/>
      <c r="Q70" s="139"/>
      <c r="R70" s="99"/>
      <c r="S70" s="75" t="str">
        <f t="shared" si="11"/>
        <v/>
      </c>
      <c r="T70" s="75"/>
      <c r="U70" s="76"/>
      <c r="V70" s="100" t="str">
        <f t="shared" si="19"/>
        <v>o</v>
      </c>
      <c r="W70" s="75">
        <f t="shared" si="12"/>
        <v>31</v>
      </c>
      <c r="X70" s="101"/>
      <c r="Y70" s="77"/>
      <c r="Z70" s="100" t="str">
        <f t="shared" si="20"/>
        <v>l</v>
      </c>
      <c r="AA70" s="75">
        <f t="shared" si="13"/>
        <v>31</v>
      </c>
      <c r="AB70" s="209"/>
      <c r="AC70" s="73"/>
    </row>
    <row r="71" spans="2:29" ht="15.75" thickTop="1" x14ac:dyDescent="0.25"/>
    <row r="72" spans="2:29" ht="15" x14ac:dyDescent="0.25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194"/>
      <c r="X73" t="s">
        <v>24</v>
      </c>
    </row>
    <row r="74" spans="2:29" ht="15" x14ac:dyDescent="0.25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ht="15" x14ac:dyDescent="0.25">
      <c r="D77" t="s">
        <v>30</v>
      </c>
    </row>
  </sheetData>
  <mergeCells count="13">
    <mergeCell ref="V3:Y3"/>
    <mergeCell ref="B3:E3"/>
    <mergeCell ref="F3:I3"/>
    <mergeCell ref="J3:M3"/>
    <mergeCell ref="N3:Q3"/>
    <mergeCell ref="R3:U3"/>
    <mergeCell ref="Z38:AC38"/>
    <mergeCell ref="B38:E38"/>
    <mergeCell ref="F38:I38"/>
    <mergeCell ref="J38:M38"/>
    <mergeCell ref="N38:Q38"/>
    <mergeCell ref="R38:U38"/>
    <mergeCell ref="V38:Y3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B27-9D44-4E10-BD2D-76AFD118A278}">
  <dimension ref="B1:AR136"/>
  <sheetViews>
    <sheetView zoomScale="85" zoomScaleNormal="85" workbookViewId="0">
      <selection activeCell="B1" sqref="B1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2.88671875" customWidth="1"/>
    <col min="6" max="6" width="3" customWidth="1"/>
    <col min="7" max="7" width="3.109375" bestFit="1" customWidth="1"/>
    <col min="8" max="8" width="3.88671875" bestFit="1" customWidth="1"/>
    <col min="9" max="9" width="13.5546875" customWidth="1"/>
    <col min="10" max="11" width="2.88671875" customWidth="1"/>
    <col min="12" max="12" width="3.109375" customWidth="1"/>
    <col min="13" max="13" width="3.88671875" bestFit="1" customWidth="1"/>
    <col min="14" max="14" width="13.5546875" customWidth="1"/>
    <col min="15" max="16" width="2.88671875" customWidth="1"/>
    <col min="17" max="17" width="3.109375" bestFit="1" customWidth="1"/>
    <col min="18" max="18" width="3.88671875" bestFit="1" customWidth="1"/>
    <col min="19" max="19" width="13.5546875" customWidth="1"/>
    <col min="20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6" width="2.88671875" customWidth="1"/>
    <col min="27" max="27" width="3.109375" bestFit="1" customWidth="1"/>
    <col min="28" max="28" width="3.88671875" bestFit="1" customWidth="1"/>
    <col min="29" max="29" width="13.5546875" customWidth="1"/>
    <col min="30" max="31" width="2.88671875" customWidth="1"/>
    <col min="32" max="32" width="3.109375" bestFit="1" customWidth="1"/>
    <col min="33" max="33" width="3.88671875" bestFit="1" customWidth="1"/>
    <col min="34" max="34" width="13.5546875" customWidth="1"/>
    <col min="35" max="36" width="2.88671875" customWidth="1"/>
    <col min="37" max="37" width="0.5546875" customWidth="1"/>
    <col min="39" max="39" width="10.44140625" bestFit="1" customWidth="1"/>
    <col min="40" max="40" width="24.44140625" customWidth="1"/>
    <col min="41" max="41" width="29.6640625" customWidth="1"/>
  </cols>
  <sheetData>
    <row r="1" spans="2:44" x14ac:dyDescent="0.3">
      <c r="AC1" s="2"/>
      <c r="AD1" s="2"/>
    </row>
    <row r="2" spans="2:44" ht="26.4" thickBot="1" x14ac:dyDescent="0.55000000000000004">
      <c r="D2" s="3" t="s">
        <v>0</v>
      </c>
      <c r="E2" s="3"/>
      <c r="I2" s="1" t="s">
        <v>99</v>
      </c>
      <c r="J2" s="1"/>
      <c r="AC2" s="155">
        <v>45679</v>
      </c>
      <c r="AD2" s="155"/>
      <c r="AH2" t="s">
        <v>1</v>
      </c>
    </row>
    <row r="3" spans="2:44" ht="15.6" thickTop="1" thickBot="1" x14ac:dyDescent="0.35">
      <c r="B3" s="481" t="s">
        <v>2</v>
      </c>
      <c r="C3" s="482"/>
      <c r="D3" s="482"/>
      <c r="E3" s="482"/>
      <c r="F3" s="482"/>
      <c r="G3" s="486" t="s">
        <v>3</v>
      </c>
      <c r="H3" s="486"/>
      <c r="I3" s="486"/>
      <c r="J3" s="486"/>
      <c r="K3" s="486"/>
      <c r="L3" s="486" t="s">
        <v>4</v>
      </c>
      <c r="M3" s="486"/>
      <c r="N3" s="486"/>
      <c r="O3" s="486"/>
      <c r="P3" s="486"/>
      <c r="Q3" s="486" t="s">
        <v>5</v>
      </c>
      <c r="R3" s="486"/>
      <c r="S3" s="486"/>
      <c r="T3" s="486"/>
      <c r="U3" s="486"/>
      <c r="V3" s="486" t="s">
        <v>6</v>
      </c>
      <c r="W3" s="486"/>
      <c r="X3" s="486"/>
      <c r="Y3" s="486"/>
      <c r="Z3" s="486"/>
      <c r="AA3" s="482" t="s">
        <v>7</v>
      </c>
      <c r="AB3" s="482"/>
      <c r="AC3" s="482"/>
      <c r="AD3" s="482"/>
      <c r="AE3" s="483"/>
    </row>
    <row r="4" spans="2:44" ht="15.6" thickTop="1" thickBot="1" x14ac:dyDescent="0.35">
      <c r="B4" s="245"/>
      <c r="C4" s="246">
        <v>31</v>
      </c>
      <c r="D4" s="246"/>
      <c r="E4" s="322" t="s">
        <v>125</v>
      </c>
      <c r="F4" s="323" t="s">
        <v>126</v>
      </c>
      <c r="G4" s="247"/>
      <c r="H4" s="248">
        <v>28</v>
      </c>
      <c r="I4" s="246"/>
      <c r="J4" s="322" t="s">
        <v>125</v>
      </c>
      <c r="K4" s="323" t="s">
        <v>126</v>
      </c>
      <c r="L4" s="247"/>
      <c r="M4" s="246">
        <v>31</v>
      </c>
      <c r="N4" s="246"/>
      <c r="O4" s="322" t="s">
        <v>125</v>
      </c>
      <c r="P4" s="323" t="s">
        <v>126</v>
      </c>
      <c r="Q4" s="247"/>
      <c r="R4" s="246">
        <v>30</v>
      </c>
      <c r="S4" s="246"/>
      <c r="T4" s="322" t="s">
        <v>125</v>
      </c>
      <c r="U4" s="323" t="s">
        <v>126</v>
      </c>
      <c r="V4" s="247"/>
      <c r="W4" s="246">
        <v>31</v>
      </c>
      <c r="X4" s="246"/>
      <c r="Y4" s="322" t="s">
        <v>125</v>
      </c>
      <c r="Z4" s="323" t="s">
        <v>126</v>
      </c>
      <c r="AA4" s="247"/>
      <c r="AB4" s="246">
        <v>30</v>
      </c>
      <c r="AC4" s="246"/>
      <c r="AD4" s="322" t="s">
        <v>125</v>
      </c>
      <c r="AE4" s="324" t="s">
        <v>126</v>
      </c>
    </row>
    <row r="5" spans="2:44" ht="15" thickBot="1" x14ac:dyDescent="0.35">
      <c r="B5" s="241" t="s">
        <v>33</v>
      </c>
      <c r="C5" s="16">
        <v>1</v>
      </c>
      <c r="D5" s="242" t="s">
        <v>9</v>
      </c>
      <c r="E5" s="291">
        <v>0</v>
      </c>
      <c r="F5" s="18">
        <v>1</v>
      </c>
      <c r="G5" s="262" t="str">
        <f>IF(B35="s","m",IF(B35="m","ti",IF(B35="ti","o",IF(B35="o","to",IF(B35="to","f",IF(B35="f","l",IF(B35="l","s",IF(B35="s","m",))))))))</f>
        <v>l</v>
      </c>
      <c r="H5" s="16">
        <v>1</v>
      </c>
      <c r="I5" s="201"/>
      <c r="J5" s="303">
        <v>15</v>
      </c>
      <c r="K5" s="18"/>
      <c r="L5" s="33" t="str">
        <f>IF(G32="s","m",IF(G32="m","ti",IF(G32="ti","o",IF(G32="o","to",IF(G32="to","f",IF(G32="f","l",IF(G32="l","s",IF(G32="s","m",))))))))</f>
        <v>l</v>
      </c>
      <c r="M5" s="16">
        <v>1</v>
      </c>
      <c r="N5" s="17"/>
      <c r="O5" s="298">
        <v>1</v>
      </c>
      <c r="P5" s="18"/>
      <c r="Q5" s="19" t="str">
        <f>IF(L35="s","m",IF(L35="m","ti",IF(L35="ti","o",IF(L35="o","to",IF(L35="to","f",IF(L35="f","l",IF(L35="l","s",IF(L35="s","m",))))))))</f>
        <v>ti</v>
      </c>
      <c r="R5" s="16">
        <v>1</v>
      </c>
      <c r="S5" s="201"/>
      <c r="T5" s="303">
        <v>15</v>
      </c>
      <c r="U5" s="18"/>
      <c r="V5" s="19" t="str">
        <f>IF(Q34="s","m",IF(Q34="m","ti",IF(Q34="ti","o",IF(Q34="o","to",IF(Q34="to","f",IF(Q34="f","l",IF(Q34="l","s",IF(Q34="s","m",))))))))</f>
        <v>to</v>
      </c>
      <c r="W5" s="16">
        <v>1</v>
      </c>
      <c r="X5" s="17"/>
      <c r="Y5" s="298">
        <v>1</v>
      </c>
      <c r="Z5" s="18"/>
      <c r="AA5" s="135" t="str">
        <f>IF(V35="s","m",IF(V35="m","ti",IF(V35="ti","o",IF(V35="o","to",IF(V35="to","f",IF(V35="f","l",IF(V35="l","s",IF(V35="s","m",))))))))</f>
        <v>s</v>
      </c>
      <c r="AB5" s="69">
        <v>1</v>
      </c>
      <c r="AC5" s="41" t="s">
        <v>10</v>
      </c>
      <c r="AD5" s="31">
        <v>1</v>
      </c>
      <c r="AE5" s="12"/>
    </row>
    <row r="6" spans="2:44" ht="15" thickBot="1" x14ac:dyDescent="0.35">
      <c r="B6" s="118" t="str">
        <f>IF(B5="s","m",IF(B5="m","ti",IF(B5="ti","o",IF(B5="o","to",IF(B5="to","f",IF(B5="f","l",IF(B5="l","s",IF(B5="s","m",))))))))</f>
        <v>to</v>
      </c>
      <c r="C6" s="28">
        <f t="shared" ref="C6:C35" si="0">IF(C5&gt;=C$39,"",C5+1)</f>
        <v>2</v>
      </c>
      <c r="D6" s="37"/>
      <c r="E6" s="272">
        <v>14</v>
      </c>
      <c r="F6" s="26"/>
      <c r="G6" s="135" t="str">
        <f>IF(G5="s","m",IF(G5="m","ti",IF(G5="ti","o",IF(G5="o","to",IF(G5="to","f",IF(G5="f","l",IF(G5="l","s",IF(G5="s","m",))))))))</f>
        <v>s</v>
      </c>
      <c r="H6" s="69">
        <v>2</v>
      </c>
      <c r="I6" s="197" t="s">
        <v>10</v>
      </c>
      <c r="J6" s="275">
        <v>15</v>
      </c>
      <c r="K6" s="26"/>
      <c r="L6" s="113" t="str">
        <f>IF(L5="s","m",IF(L5="m","ti",IF(L5="ti","o",IF(L5="o","to",IF(L5="to","f",IF(L5="f","l",IF(L5="l","s",IF(L5="s","m",))))))))</f>
        <v>s</v>
      </c>
      <c r="M6" s="69">
        <v>2</v>
      </c>
      <c r="N6" s="41" t="s">
        <v>10</v>
      </c>
      <c r="O6" s="300">
        <v>1</v>
      </c>
      <c r="P6" s="26"/>
      <c r="Q6" s="32" t="str">
        <f>IF(Q5="s","m",IF(Q5="m","ti",IF(Q5="ti","o",IF(Q5="o","to",IF(Q5="to","f",IF(Q5="f","l",IF(Q5="l","s",IF(Q5="s","m",))))))))</f>
        <v>o</v>
      </c>
      <c r="R6" s="28">
        <v>2</v>
      </c>
      <c r="S6" s="197"/>
      <c r="T6" s="275">
        <v>15</v>
      </c>
      <c r="U6" s="26"/>
      <c r="V6" s="25" t="str">
        <f>IF(V5="s","m",IF(V5="m","ti",IF(V5="ti","o",IF(V5="o","to",IF(V5="to","f",IF(V5="f","l",IF(V5="l","s",IF(V5="s","m",))))))))</f>
        <v>f</v>
      </c>
      <c r="W6" s="24">
        <v>2</v>
      </c>
      <c r="X6" s="14"/>
      <c r="Y6" s="281">
        <v>1</v>
      </c>
      <c r="Z6" s="26"/>
      <c r="AA6" s="32" t="str">
        <f>IF(AA5="s","m",IF(AA5="m","ti",IF(AA5="ti","o",IF(AA5="o","to",IF(AA5="to","f",IF(AA5="f","l",IF(AA5="l","s",IF(AA5="s","m",))))))))</f>
        <v>m</v>
      </c>
      <c r="AB6" s="28">
        <v>2</v>
      </c>
      <c r="AC6" s="189"/>
      <c r="AD6" s="294">
        <v>12</v>
      </c>
      <c r="AE6" s="23">
        <v>23</v>
      </c>
      <c r="AN6" s="328">
        <v>15</v>
      </c>
      <c r="AO6" s="329" t="s">
        <v>28</v>
      </c>
      <c r="AP6" s="237"/>
      <c r="AQ6" s="237"/>
      <c r="AR6" s="237"/>
    </row>
    <row r="7" spans="2:44" x14ac:dyDescent="0.3">
      <c r="B7" s="110" t="str">
        <f>IF(B6="s","m",IF(B6="m","ti",IF(B6="ti","o",IF(B6="o","to",IF(B6="to","f",IF(B6="f","l",IF(B6="l","s",IF(B6="s","m",))))))))</f>
        <v>f</v>
      </c>
      <c r="C7" s="28">
        <f t="shared" si="0"/>
        <v>3</v>
      </c>
      <c r="D7" s="37"/>
      <c r="E7" s="272">
        <v>14</v>
      </c>
      <c r="F7" s="26"/>
      <c r="G7" s="32" t="str">
        <f t="shared" ref="G7:G32" si="1">IF(G6="s","m",IF(G6="m","ti",IF(G6="ti","o",IF(G6="o","to",IF(G6="to","f",IF(G6="f","l",IF(G6="l","s",IF(G6="s","m",))))))))</f>
        <v>m</v>
      </c>
      <c r="H7" s="28">
        <v>3</v>
      </c>
      <c r="I7" s="22"/>
      <c r="J7" s="286">
        <v>14</v>
      </c>
      <c r="K7" s="18">
        <v>6</v>
      </c>
      <c r="L7" s="39" t="str">
        <f t="shared" ref="L7:L35" si="2">IF(L6="s","m",IF(L6="m","ti",IF(L6="ti","o",IF(L6="o","to",IF(L6="to","f",IF(L6="f","l",IF(L6="l","s",IF(L6="s","m",))))))))</f>
        <v>m</v>
      </c>
      <c r="M7" s="28">
        <v>3</v>
      </c>
      <c r="N7" s="201"/>
      <c r="O7" s="303">
        <v>15</v>
      </c>
      <c r="P7" s="18">
        <v>10</v>
      </c>
      <c r="Q7" s="32" t="str">
        <f t="shared" ref="Q7:Q34" si="3">IF(Q6="s","m",IF(Q6="m","ti",IF(Q6="ti","o",IF(Q6="o","to",IF(Q6="to","f",IF(Q6="f","l",IF(Q6="l","s",IF(Q6="s","m",))))))))</f>
        <v>to</v>
      </c>
      <c r="R7" s="28">
        <v>3</v>
      </c>
      <c r="S7" s="197"/>
      <c r="T7" s="275">
        <v>15</v>
      </c>
      <c r="U7" s="26"/>
      <c r="V7" s="112" t="str">
        <f t="shared" ref="V7:V35" si="4">IF(V6="s","m",IF(V6="m","ti",IF(V6="ti","o",IF(V6="o","to",IF(V6="to","f",IF(V6="f","l",IF(V6="l","s",IF(V6="s","m",))))))))</f>
        <v>l</v>
      </c>
      <c r="W7" s="24">
        <v>3</v>
      </c>
      <c r="X7" s="14"/>
      <c r="Y7" s="281">
        <v>1</v>
      </c>
      <c r="Z7" s="26"/>
      <c r="AA7" s="32" t="str">
        <f t="shared" ref="AA7:AA34" si="5">IF(AA6="s","m",IF(AA6="m","ti",IF(AA6="ti","o",IF(AA6="o","to",IF(AA6="to","f",IF(AA6="f","l",IF(AA6="l","s",IF(AA6="s","m",))))))))</f>
        <v>ti</v>
      </c>
      <c r="AB7" s="28">
        <v>3</v>
      </c>
      <c r="AC7" s="190"/>
      <c r="AD7" s="288">
        <v>12</v>
      </c>
      <c r="AE7" s="12"/>
      <c r="AN7" s="144">
        <v>9</v>
      </c>
      <c r="AO7" s="237" t="s">
        <v>49</v>
      </c>
      <c r="AP7" s="237"/>
      <c r="AQ7" s="237"/>
      <c r="AR7" s="237"/>
    </row>
    <row r="8" spans="2:44" ht="15" thickBot="1" x14ac:dyDescent="0.35">
      <c r="B8" s="114" t="str">
        <f>IF(B7="s","m",IF(B7="m","ti",IF(B7="ti","o",IF(B7="o","to",IF(B7="to","f",IF(B7="f","l",IF(B7="l","s",IF(B7="s","m",))))))))</f>
        <v>l</v>
      </c>
      <c r="C8" s="24">
        <f t="shared" si="0"/>
        <v>4</v>
      </c>
      <c r="D8" s="37"/>
      <c r="E8" s="272">
        <v>14</v>
      </c>
      <c r="F8" s="26"/>
      <c r="G8" s="32" t="str">
        <f t="shared" si="1"/>
        <v>ti</v>
      </c>
      <c r="H8" s="28">
        <v>4</v>
      </c>
      <c r="I8" s="37"/>
      <c r="J8" s="272">
        <v>14</v>
      </c>
      <c r="K8" s="26"/>
      <c r="L8" s="39" t="str">
        <f t="shared" si="2"/>
        <v>ti</v>
      </c>
      <c r="M8" s="28">
        <v>4</v>
      </c>
      <c r="N8" s="197"/>
      <c r="O8" s="275">
        <v>15</v>
      </c>
      <c r="P8" s="26"/>
      <c r="Q8" s="133" t="str">
        <f t="shared" si="3"/>
        <v>f</v>
      </c>
      <c r="R8" s="24">
        <v>4</v>
      </c>
      <c r="S8" s="197"/>
      <c r="T8" s="275">
        <v>15</v>
      </c>
      <c r="U8" s="26"/>
      <c r="V8" s="113" t="str">
        <f t="shared" si="4"/>
        <v>s</v>
      </c>
      <c r="W8" s="69">
        <v>4</v>
      </c>
      <c r="X8" s="31" t="s">
        <v>10</v>
      </c>
      <c r="Y8" s="304">
        <v>1</v>
      </c>
      <c r="Z8" s="44"/>
      <c r="AA8" s="39" t="str">
        <f t="shared" si="5"/>
        <v>o</v>
      </c>
      <c r="AB8" s="24">
        <v>4</v>
      </c>
      <c r="AC8" s="190"/>
      <c r="AD8" s="288">
        <v>12</v>
      </c>
      <c r="AE8" s="12"/>
      <c r="AN8" s="190">
        <v>12</v>
      </c>
      <c r="AO8" s="237" t="s">
        <v>52</v>
      </c>
      <c r="AP8" s="237"/>
      <c r="AQ8" s="237"/>
      <c r="AR8" s="237"/>
    </row>
    <row r="9" spans="2:44" ht="15" thickBot="1" x14ac:dyDescent="0.35">
      <c r="B9" s="134" t="str">
        <f t="shared" ref="B9:B35" si="6">IF(B8="s","m",IF(B8="m","ti",IF(B8="ti","o",IF(B8="o","to",IF(B8="to","f",IF(B8="f","l",IF(B8="l","s",IF(B8="s","m",))))))))</f>
        <v>s</v>
      </c>
      <c r="C9" s="69">
        <f t="shared" si="0"/>
        <v>5</v>
      </c>
      <c r="D9" s="46" t="s">
        <v>11</v>
      </c>
      <c r="E9" s="273">
        <v>14</v>
      </c>
      <c r="F9" s="44"/>
      <c r="G9" s="32" t="str">
        <f t="shared" si="1"/>
        <v>o</v>
      </c>
      <c r="H9" s="28">
        <v>5</v>
      </c>
      <c r="I9" s="37"/>
      <c r="J9" s="272">
        <v>14</v>
      </c>
      <c r="K9" s="26"/>
      <c r="L9" s="39" t="str">
        <f t="shared" si="2"/>
        <v>o</v>
      </c>
      <c r="M9" s="28">
        <v>5</v>
      </c>
      <c r="N9" s="197"/>
      <c r="O9" s="275">
        <v>15</v>
      </c>
      <c r="P9" s="26"/>
      <c r="Q9" s="115" t="str">
        <f t="shared" si="3"/>
        <v>l</v>
      </c>
      <c r="R9" s="24">
        <v>5</v>
      </c>
      <c r="S9" s="197"/>
      <c r="T9" s="275">
        <v>15</v>
      </c>
      <c r="U9" s="26"/>
      <c r="V9" s="39" t="str">
        <f t="shared" si="4"/>
        <v>m</v>
      </c>
      <c r="W9" s="28">
        <v>5</v>
      </c>
      <c r="X9" s="142"/>
      <c r="Y9" s="305">
        <v>8</v>
      </c>
      <c r="Z9" s="15">
        <v>19</v>
      </c>
      <c r="AA9" s="39" t="str">
        <f t="shared" si="5"/>
        <v>to</v>
      </c>
      <c r="AB9" s="28">
        <v>5</v>
      </c>
      <c r="AC9" s="218" t="s">
        <v>77</v>
      </c>
      <c r="AD9" s="288">
        <v>12</v>
      </c>
      <c r="AE9" s="12"/>
      <c r="AN9" s="14">
        <v>1</v>
      </c>
      <c r="AO9" s="237" t="s">
        <v>24</v>
      </c>
      <c r="AP9" s="237"/>
      <c r="AQ9" s="237"/>
      <c r="AR9" s="237"/>
    </row>
    <row r="10" spans="2:44" ht="15" thickBot="1" x14ac:dyDescent="0.35">
      <c r="B10" s="117" t="str">
        <f t="shared" si="6"/>
        <v>m</v>
      </c>
      <c r="C10" s="16">
        <f t="shared" si="0"/>
        <v>6</v>
      </c>
      <c r="D10" s="196"/>
      <c r="E10" s="274">
        <v>15</v>
      </c>
      <c r="F10" s="66">
        <v>2</v>
      </c>
      <c r="G10" s="32" t="str">
        <f t="shared" si="1"/>
        <v>to</v>
      </c>
      <c r="H10" s="28">
        <v>6</v>
      </c>
      <c r="I10" s="37"/>
      <c r="J10" s="272">
        <v>14</v>
      </c>
      <c r="K10" s="26"/>
      <c r="L10" s="39" t="str">
        <f t="shared" si="2"/>
        <v>to</v>
      </c>
      <c r="M10" s="28">
        <v>6</v>
      </c>
      <c r="N10" s="197" t="s">
        <v>14</v>
      </c>
      <c r="O10" s="275">
        <v>15</v>
      </c>
      <c r="P10" s="26"/>
      <c r="Q10" s="135" t="str">
        <f t="shared" si="3"/>
        <v>s</v>
      </c>
      <c r="R10" s="69">
        <v>6</v>
      </c>
      <c r="S10" s="203" t="s">
        <v>10</v>
      </c>
      <c r="T10" s="312">
        <v>15</v>
      </c>
      <c r="U10" s="44"/>
      <c r="V10" s="39" t="str">
        <f t="shared" si="4"/>
        <v>ti</v>
      </c>
      <c r="W10" s="28">
        <v>6</v>
      </c>
      <c r="X10" s="143"/>
      <c r="Y10" s="278">
        <v>8</v>
      </c>
      <c r="Z10" s="15"/>
      <c r="AA10" s="25" t="str">
        <f t="shared" si="5"/>
        <v>f</v>
      </c>
      <c r="AB10" s="24">
        <v>6</v>
      </c>
      <c r="AC10" s="190"/>
      <c r="AD10" s="288">
        <v>12</v>
      </c>
      <c r="AE10" s="12"/>
      <c r="AN10" s="48">
        <v>6</v>
      </c>
      <c r="AO10" s="237" t="s">
        <v>27</v>
      </c>
      <c r="AP10" s="237"/>
      <c r="AQ10" s="237"/>
      <c r="AR10" s="237"/>
    </row>
    <row r="11" spans="2:44" x14ac:dyDescent="0.3">
      <c r="B11" s="118" t="str">
        <f t="shared" si="6"/>
        <v>ti</v>
      </c>
      <c r="C11" s="28">
        <f t="shared" si="0"/>
        <v>7</v>
      </c>
      <c r="D11" s="197"/>
      <c r="E11" s="275">
        <v>15</v>
      </c>
      <c r="F11" s="26"/>
      <c r="G11" s="133" t="str">
        <f t="shared" si="1"/>
        <v>f</v>
      </c>
      <c r="H11" s="24">
        <v>7</v>
      </c>
      <c r="I11" s="37"/>
      <c r="J11" s="272">
        <v>14</v>
      </c>
      <c r="K11" s="26"/>
      <c r="L11" s="25" t="str">
        <f t="shared" si="2"/>
        <v>f</v>
      </c>
      <c r="M11" s="24">
        <v>7</v>
      </c>
      <c r="N11" s="197"/>
      <c r="O11" s="275">
        <v>15</v>
      </c>
      <c r="P11" s="26"/>
      <c r="Q11" s="32" t="str">
        <f t="shared" si="3"/>
        <v>m</v>
      </c>
      <c r="R11" s="28">
        <v>7</v>
      </c>
      <c r="S11" s="191"/>
      <c r="T11" s="294">
        <v>12</v>
      </c>
      <c r="U11" s="66">
        <v>15</v>
      </c>
      <c r="V11" s="39" t="str">
        <f t="shared" si="4"/>
        <v>o</v>
      </c>
      <c r="W11" s="28">
        <v>7</v>
      </c>
      <c r="X11" s="143"/>
      <c r="Y11" s="278">
        <v>8</v>
      </c>
      <c r="Z11" s="15"/>
      <c r="AA11" s="112" t="str">
        <f t="shared" si="5"/>
        <v>l</v>
      </c>
      <c r="AB11" s="24">
        <v>7</v>
      </c>
      <c r="AC11" s="190"/>
      <c r="AD11" s="288">
        <v>12</v>
      </c>
      <c r="AE11" s="12"/>
      <c r="AN11" s="37">
        <v>14</v>
      </c>
      <c r="AO11" s="237" t="s">
        <v>25</v>
      </c>
      <c r="AP11" s="237"/>
      <c r="AQ11" s="237"/>
      <c r="AR11" s="237"/>
    </row>
    <row r="12" spans="2:44" ht="15" thickBot="1" x14ac:dyDescent="0.35">
      <c r="B12" s="118" t="str">
        <f t="shared" si="6"/>
        <v>o</v>
      </c>
      <c r="C12" s="28">
        <f t="shared" si="0"/>
        <v>8</v>
      </c>
      <c r="D12" s="197"/>
      <c r="E12" s="275">
        <v>15</v>
      </c>
      <c r="F12" s="26"/>
      <c r="G12" s="115" t="str">
        <f t="shared" si="1"/>
        <v>l</v>
      </c>
      <c r="H12" s="24">
        <v>8</v>
      </c>
      <c r="I12" s="37"/>
      <c r="J12" s="272">
        <v>14</v>
      </c>
      <c r="K12" s="26"/>
      <c r="L12" s="112" t="str">
        <f t="shared" si="2"/>
        <v>l</v>
      </c>
      <c r="M12" s="24">
        <v>8</v>
      </c>
      <c r="N12" s="197"/>
      <c r="O12" s="275">
        <v>15</v>
      </c>
      <c r="P12" s="26"/>
      <c r="Q12" s="32" t="str">
        <f t="shared" si="3"/>
        <v>ti</v>
      </c>
      <c r="R12" s="28">
        <v>8</v>
      </c>
      <c r="S12" s="190"/>
      <c r="T12" s="288">
        <v>12</v>
      </c>
      <c r="U12" s="26"/>
      <c r="V12" s="25" t="str">
        <f t="shared" si="4"/>
        <v>to</v>
      </c>
      <c r="W12" s="28">
        <v>8</v>
      </c>
      <c r="X12" s="143"/>
      <c r="Y12" s="278">
        <v>8</v>
      </c>
      <c r="Z12" s="15"/>
      <c r="AA12" s="113" t="str">
        <f t="shared" si="5"/>
        <v>s</v>
      </c>
      <c r="AB12" s="69">
        <v>8</v>
      </c>
      <c r="AC12" s="192" t="s">
        <v>11</v>
      </c>
      <c r="AD12" s="301">
        <v>12</v>
      </c>
      <c r="AE12" s="40"/>
      <c r="AN12" s="143">
        <v>8</v>
      </c>
      <c r="AO12" s="237" t="s">
        <v>50</v>
      </c>
      <c r="AP12" s="237"/>
      <c r="AQ12" s="237"/>
      <c r="AR12" s="237"/>
    </row>
    <row r="13" spans="2:44" ht="15" thickBot="1" x14ac:dyDescent="0.35">
      <c r="B13" s="118" t="str">
        <f t="shared" si="6"/>
        <v>to</v>
      </c>
      <c r="C13" s="28">
        <f t="shared" si="0"/>
        <v>9</v>
      </c>
      <c r="D13" s="197"/>
      <c r="E13" s="275">
        <v>15</v>
      </c>
      <c r="F13" s="26"/>
      <c r="G13" s="135" t="str">
        <f t="shared" si="1"/>
        <v>s</v>
      </c>
      <c r="H13" s="69">
        <v>9</v>
      </c>
      <c r="I13" s="46" t="s">
        <v>11</v>
      </c>
      <c r="J13" s="273">
        <v>14</v>
      </c>
      <c r="K13" s="44"/>
      <c r="L13" s="113" t="str">
        <f t="shared" si="2"/>
        <v>s</v>
      </c>
      <c r="M13" s="69">
        <v>9</v>
      </c>
      <c r="N13" s="203" t="s">
        <v>11</v>
      </c>
      <c r="O13" s="312">
        <v>15</v>
      </c>
      <c r="P13" s="44"/>
      <c r="Q13" s="133" t="str">
        <f t="shared" si="3"/>
        <v>o</v>
      </c>
      <c r="R13" s="24">
        <v>9</v>
      </c>
      <c r="S13" s="190"/>
      <c r="T13" s="288">
        <v>12</v>
      </c>
      <c r="U13" s="26"/>
      <c r="V13" s="25" t="str">
        <f t="shared" si="4"/>
        <v>f</v>
      </c>
      <c r="W13" s="24">
        <v>9</v>
      </c>
      <c r="X13" s="231"/>
      <c r="Y13" s="306">
        <v>8</v>
      </c>
      <c r="Z13" s="15"/>
      <c r="AA13" s="35" t="str">
        <f t="shared" si="5"/>
        <v>m</v>
      </c>
      <c r="AB13" s="28">
        <v>9</v>
      </c>
      <c r="AC13" s="211" t="s">
        <v>39</v>
      </c>
      <c r="AD13" s="302">
        <v>1</v>
      </c>
      <c r="AE13" s="64">
        <v>24</v>
      </c>
      <c r="AN13" s="228">
        <v>11</v>
      </c>
      <c r="AO13" s="237" t="s">
        <v>47</v>
      </c>
      <c r="AP13" s="237"/>
      <c r="AQ13" s="237"/>
      <c r="AR13" s="237"/>
    </row>
    <row r="14" spans="2:44" x14ac:dyDescent="0.3">
      <c r="B14" s="110" t="str">
        <f t="shared" si="6"/>
        <v>f</v>
      </c>
      <c r="C14" s="24">
        <f t="shared" si="0"/>
        <v>10</v>
      </c>
      <c r="D14" s="197"/>
      <c r="E14" s="275">
        <v>15</v>
      </c>
      <c r="F14" s="26"/>
      <c r="G14" s="32" t="str">
        <f t="shared" si="1"/>
        <v>m</v>
      </c>
      <c r="H14" s="28">
        <v>10</v>
      </c>
      <c r="I14" s="191"/>
      <c r="J14" s="294">
        <v>12</v>
      </c>
      <c r="K14" s="66">
        <v>7</v>
      </c>
      <c r="L14" s="39" t="str">
        <f t="shared" si="2"/>
        <v>m</v>
      </c>
      <c r="M14" s="28">
        <v>10</v>
      </c>
      <c r="N14" s="143"/>
      <c r="O14" s="305">
        <v>8</v>
      </c>
      <c r="P14" s="66">
        <v>11</v>
      </c>
      <c r="Q14" s="133" t="str">
        <f t="shared" si="3"/>
        <v>to</v>
      </c>
      <c r="R14" s="24">
        <v>10</v>
      </c>
      <c r="S14" s="218"/>
      <c r="T14" s="288">
        <v>12</v>
      </c>
      <c r="U14" s="26"/>
      <c r="V14" s="112" t="str">
        <f t="shared" si="4"/>
        <v>l</v>
      </c>
      <c r="W14" s="24">
        <v>10</v>
      </c>
      <c r="X14" s="43"/>
      <c r="Y14" s="292">
        <v>13</v>
      </c>
      <c r="Z14" s="15"/>
      <c r="AA14" s="39" t="str">
        <f t="shared" si="5"/>
        <v>ti</v>
      </c>
      <c r="AB14" s="28">
        <v>10</v>
      </c>
      <c r="AC14" s="14"/>
      <c r="AD14" s="281">
        <v>1</v>
      </c>
      <c r="AE14" s="12"/>
      <c r="AN14" s="56">
        <v>16</v>
      </c>
      <c r="AO14" s="237" t="s">
        <v>29</v>
      </c>
      <c r="AP14" s="237"/>
      <c r="AQ14" s="237"/>
      <c r="AR14" s="237"/>
    </row>
    <row r="15" spans="2:44" ht="15" thickBot="1" x14ac:dyDescent="0.35">
      <c r="B15" s="114" t="str">
        <f t="shared" si="6"/>
        <v>l</v>
      </c>
      <c r="C15" s="24">
        <f t="shared" si="0"/>
        <v>11</v>
      </c>
      <c r="D15" s="197"/>
      <c r="E15" s="275">
        <v>15</v>
      </c>
      <c r="F15" s="26"/>
      <c r="G15" s="32" t="str">
        <f t="shared" si="1"/>
        <v>ti</v>
      </c>
      <c r="H15" s="28">
        <v>11</v>
      </c>
      <c r="I15" s="190"/>
      <c r="J15" s="288">
        <v>12</v>
      </c>
      <c r="K15" s="26"/>
      <c r="L15" s="39" t="str">
        <f t="shared" si="2"/>
        <v>ti</v>
      </c>
      <c r="M15" s="28">
        <v>11</v>
      </c>
      <c r="N15" s="143"/>
      <c r="O15" s="278">
        <v>8</v>
      </c>
      <c r="P15" s="26"/>
      <c r="Q15" s="133" t="str">
        <f t="shared" si="3"/>
        <v>f</v>
      </c>
      <c r="R15" s="24">
        <v>11</v>
      </c>
      <c r="S15" s="218"/>
      <c r="T15" s="288">
        <v>12</v>
      </c>
      <c r="U15" s="26"/>
      <c r="V15" s="113" t="str">
        <f t="shared" si="4"/>
        <v>s</v>
      </c>
      <c r="W15" s="69">
        <v>11</v>
      </c>
      <c r="X15" s="170" t="s">
        <v>11</v>
      </c>
      <c r="Y15" s="307">
        <v>8</v>
      </c>
      <c r="Z15" s="89"/>
      <c r="AA15" s="39" t="str">
        <f t="shared" si="5"/>
        <v>o</v>
      </c>
      <c r="AB15" s="28">
        <v>11</v>
      </c>
      <c r="AC15" s="14"/>
      <c r="AD15" s="281">
        <v>1</v>
      </c>
      <c r="AE15" s="12"/>
      <c r="AN15" s="238">
        <v>10</v>
      </c>
      <c r="AO15" s="237" t="s">
        <v>48</v>
      </c>
      <c r="AP15" s="237"/>
      <c r="AQ15" s="237"/>
      <c r="AR15" s="237"/>
    </row>
    <row r="16" spans="2:44" ht="15" thickBot="1" x14ac:dyDescent="0.35">
      <c r="B16" s="134" t="str">
        <f t="shared" si="6"/>
        <v>s</v>
      </c>
      <c r="C16" s="69">
        <f t="shared" si="0"/>
        <v>12</v>
      </c>
      <c r="D16" s="198" t="s">
        <v>11</v>
      </c>
      <c r="E16" s="276">
        <v>15</v>
      </c>
      <c r="F16" s="42"/>
      <c r="G16" s="32" t="str">
        <f t="shared" si="1"/>
        <v>o</v>
      </c>
      <c r="H16" s="28">
        <v>12</v>
      </c>
      <c r="I16" s="190"/>
      <c r="J16" s="288">
        <v>12</v>
      </c>
      <c r="K16" s="26"/>
      <c r="L16" s="39" t="str">
        <f t="shared" si="2"/>
        <v>o</v>
      </c>
      <c r="M16" s="28">
        <v>12</v>
      </c>
      <c r="N16" s="143"/>
      <c r="O16" s="278">
        <v>8</v>
      </c>
      <c r="P16" s="26"/>
      <c r="Q16" s="115" t="str">
        <f t="shared" si="3"/>
        <v>l</v>
      </c>
      <c r="R16" s="24">
        <v>12</v>
      </c>
      <c r="S16" s="190"/>
      <c r="T16" s="288">
        <v>12</v>
      </c>
      <c r="U16" s="26"/>
      <c r="V16" s="39" t="str">
        <f t="shared" si="4"/>
        <v>m</v>
      </c>
      <c r="W16" s="28">
        <v>12</v>
      </c>
      <c r="X16" s="206"/>
      <c r="Y16" s="308">
        <v>10</v>
      </c>
      <c r="Z16" s="18">
        <v>20</v>
      </c>
      <c r="AA16" s="39" t="str">
        <f t="shared" si="5"/>
        <v>to</v>
      </c>
      <c r="AB16" s="28">
        <v>12</v>
      </c>
      <c r="AC16" s="14" t="s">
        <v>14</v>
      </c>
      <c r="AD16" s="281">
        <v>1</v>
      </c>
      <c r="AE16" s="12"/>
      <c r="AN16" s="43">
        <v>13</v>
      </c>
      <c r="AO16" s="237" t="s">
        <v>51</v>
      </c>
      <c r="AP16" s="237"/>
      <c r="AQ16" s="237"/>
      <c r="AR16" s="237"/>
    </row>
    <row r="17" spans="2:44" ht="15" thickBot="1" x14ac:dyDescent="0.35">
      <c r="B17" s="117" t="str">
        <f t="shared" si="6"/>
        <v>m</v>
      </c>
      <c r="C17" s="16">
        <f t="shared" si="0"/>
        <v>13</v>
      </c>
      <c r="D17" s="142"/>
      <c r="E17" s="277">
        <v>8</v>
      </c>
      <c r="F17" s="18">
        <v>3</v>
      </c>
      <c r="G17" s="32" t="str">
        <f t="shared" si="1"/>
        <v>to</v>
      </c>
      <c r="H17" s="28">
        <v>13</v>
      </c>
      <c r="I17" s="190"/>
      <c r="J17" s="288">
        <v>12</v>
      </c>
      <c r="K17" s="26"/>
      <c r="L17" s="39" t="str">
        <f t="shared" si="2"/>
        <v>to</v>
      </c>
      <c r="M17" s="28">
        <v>13</v>
      </c>
      <c r="N17" s="143"/>
      <c r="O17" s="278">
        <v>8</v>
      </c>
      <c r="P17" s="26"/>
      <c r="Q17" s="135" t="str">
        <f t="shared" si="3"/>
        <v>s</v>
      </c>
      <c r="R17" s="69">
        <v>13</v>
      </c>
      <c r="S17" s="192" t="s">
        <v>11</v>
      </c>
      <c r="T17" s="313">
        <v>12</v>
      </c>
      <c r="U17" s="42"/>
      <c r="V17" s="39" t="str">
        <f t="shared" si="4"/>
        <v>ti</v>
      </c>
      <c r="W17" s="28">
        <v>13</v>
      </c>
      <c r="X17" s="144"/>
      <c r="Y17" s="309">
        <v>9</v>
      </c>
      <c r="Z17" s="26"/>
      <c r="AA17" s="25" t="str">
        <f t="shared" si="5"/>
        <v>f</v>
      </c>
      <c r="AB17" s="24">
        <v>13</v>
      </c>
      <c r="AC17" s="14"/>
      <c r="AD17" s="281">
        <v>1</v>
      </c>
      <c r="AE17" s="12"/>
      <c r="AN17" s="197"/>
      <c r="AO17" s="15" t="s">
        <v>132</v>
      </c>
      <c r="AP17" s="237"/>
      <c r="AQ17" s="237"/>
      <c r="AR17" s="237"/>
    </row>
    <row r="18" spans="2:44" x14ac:dyDescent="0.3">
      <c r="B18" s="118" t="str">
        <f t="shared" si="6"/>
        <v>ti</v>
      </c>
      <c r="C18" s="28">
        <f t="shared" si="0"/>
        <v>14</v>
      </c>
      <c r="D18" s="143"/>
      <c r="E18" s="278">
        <v>8</v>
      </c>
      <c r="F18" s="26"/>
      <c r="G18" s="133" t="str">
        <f t="shared" si="1"/>
        <v>f</v>
      </c>
      <c r="H18" s="24">
        <v>14</v>
      </c>
      <c r="I18" s="190" t="s">
        <v>11</v>
      </c>
      <c r="J18" s="288">
        <v>12</v>
      </c>
      <c r="K18" s="26"/>
      <c r="L18" s="25" t="str">
        <f t="shared" si="2"/>
        <v>f</v>
      </c>
      <c r="M18" s="24">
        <v>14</v>
      </c>
      <c r="N18" s="143" t="s">
        <v>11</v>
      </c>
      <c r="O18" s="278">
        <v>8</v>
      </c>
      <c r="P18" s="26"/>
      <c r="Q18" s="32" t="str">
        <f t="shared" si="3"/>
        <v>m</v>
      </c>
      <c r="R18" s="28">
        <v>14</v>
      </c>
      <c r="S18" s="221"/>
      <c r="T18" s="286">
        <v>14</v>
      </c>
      <c r="U18" s="18">
        <v>16</v>
      </c>
      <c r="V18" s="39" t="str">
        <f t="shared" si="4"/>
        <v>o</v>
      </c>
      <c r="W18" s="28">
        <v>14</v>
      </c>
      <c r="X18" s="14"/>
      <c r="Y18" s="281">
        <v>1</v>
      </c>
      <c r="Z18" s="26"/>
      <c r="AA18" s="112" t="str">
        <f t="shared" si="5"/>
        <v>l</v>
      </c>
      <c r="AB18" s="24">
        <v>14</v>
      </c>
      <c r="AC18" s="14"/>
      <c r="AD18" s="281">
        <v>1</v>
      </c>
      <c r="AE18" s="12"/>
    </row>
    <row r="19" spans="2:44" ht="15" thickBot="1" x14ac:dyDescent="0.35">
      <c r="B19" s="118" t="str">
        <f t="shared" si="6"/>
        <v>o</v>
      </c>
      <c r="C19" s="28">
        <f t="shared" si="0"/>
        <v>15</v>
      </c>
      <c r="D19" s="143"/>
      <c r="E19" s="278">
        <v>8</v>
      </c>
      <c r="F19" s="26"/>
      <c r="G19" s="115" t="str">
        <f t="shared" si="1"/>
        <v>l</v>
      </c>
      <c r="H19" s="24">
        <v>15</v>
      </c>
      <c r="I19" s="48"/>
      <c r="J19" s="289">
        <v>6</v>
      </c>
      <c r="K19" s="26"/>
      <c r="L19" s="112" t="str">
        <f t="shared" si="2"/>
        <v>l</v>
      </c>
      <c r="M19" s="24">
        <v>15</v>
      </c>
      <c r="N19" s="48"/>
      <c r="O19" s="289">
        <v>6</v>
      </c>
      <c r="P19" s="26"/>
      <c r="Q19" s="32" t="str">
        <f t="shared" si="3"/>
        <v>ti</v>
      </c>
      <c r="R19" s="28">
        <v>15</v>
      </c>
      <c r="S19" s="37"/>
      <c r="T19" s="272">
        <v>14</v>
      </c>
      <c r="U19" s="26"/>
      <c r="V19" s="39" t="str">
        <f t="shared" si="4"/>
        <v>to</v>
      </c>
      <c r="W19" s="28">
        <v>15</v>
      </c>
      <c r="X19" s="14"/>
      <c r="Y19" s="281">
        <v>1</v>
      </c>
      <c r="Z19" s="26"/>
      <c r="AA19" s="113" t="str">
        <f t="shared" si="5"/>
        <v>s</v>
      </c>
      <c r="AB19" s="69">
        <v>15</v>
      </c>
      <c r="AC19" s="31" t="s">
        <v>11</v>
      </c>
      <c r="AD19" s="300">
        <v>1</v>
      </c>
      <c r="AE19" s="60"/>
    </row>
    <row r="20" spans="2:44" ht="15" thickBot="1" x14ac:dyDescent="0.35">
      <c r="B20" s="118" t="str">
        <f t="shared" si="6"/>
        <v>to</v>
      </c>
      <c r="C20" s="28">
        <f t="shared" si="0"/>
        <v>16</v>
      </c>
      <c r="D20" s="143"/>
      <c r="E20" s="278">
        <v>8</v>
      </c>
      <c r="F20" s="26"/>
      <c r="G20" s="135" t="str">
        <f t="shared" si="1"/>
        <v>s</v>
      </c>
      <c r="H20" s="69">
        <v>16</v>
      </c>
      <c r="I20" s="119"/>
      <c r="J20" s="296">
        <v>6</v>
      </c>
      <c r="K20" s="42"/>
      <c r="L20" s="113" t="str">
        <f t="shared" si="2"/>
        <v>s</v>
      </c>
      <c r="M20" s="69">
        <v>16</v>
      </c>
      <c r="N20" s="119"/>
      <c r="O20" s="296">
        <v>6</v>
      </c>
      <c r="P20" s="42"/>
      <c r="Q20" s="133" t="str">
        <f t="shared" si="3"/>
        <v>o</v>
      </c>
      <c r="R20" s="24">
        <v>16</v>
      </c>
      <c r="S20" s="37"/>
      <c r="T20" s="272">
        <v>14</v>
      </c>
      <c r="U20" s="26"/>
      <c r="V20" s="25" t="str">
        <f t="shared" si="4"/>
        <v>f</v>
      </c>
      <c r="W20" s="24">
        <v>16</v>
      </c>
      <c r="X20" s="228" t="s">
        <v>11</v>
      </c>
      <c r="Y20" s="310">
        <v>11</v>
      </c>
      <c r="Z20" s="26"/>
      <c r="AA20" s="39" t="str">
        <f t="shared" si="5"/>
        <v>m</v>
      </c>
      <c r="AB20" s="28">
        <v>16</v>
      </c>
      <c r="AC20" s="201"/>
      <c r="AD20" s="303">
        <v>15</v>
      </c>
      <c r="AE20" s="23">
        <v>25</v>
      </c>
    </row>
    <row r="21" spans="2:44" x14ac:dyDescent="0.3">
      <c r="B21" s="110" t="str">
        <f t="shared" si="6"/>
        <v>f</v>
      </c>
      <c r="C21" s="24">
        <f t="shared" si="0"/>
        <v>17</v>
      </c>
      <c r="D21" s="143" t="s">
        <v>11</v>
      </c>
      <c r="E21" s="278">
        <v>8</v>
      </c>
      <c r="F21" s="26"/>
      <c r="G21" s="32" t="str">
        <f t="shared" si="1"/>
        <v>m</v>
      </c>
      <c r="H21" s="28">
        <v>17</v>
      </c>
      <c r="I21" s="22"/>
      <c r="J21" s="286">
        <v>14</v>
      </c>
      <c r="K21" s="18">
        <v>8</v>
      </c>
      <c r="L21" s="39" t="str">
        <f t="shared" si="2"/>
        <v>m</v>
      </c>
      <c r="M21" s="28">
        <v>17</v>
      </c>
      <c r="N21" s="22"/>
      <c r="O21" s="286">
        <v>14</v>
      </c>
      <c r="P21" s="18">
        <v>12</v>
      </c>
      <c r="Q21" s="115" t="str">
        <f t="shared" si="3"/>
        <v>to</v>
      </c>
      <c r="R21" s="24">
        <v>17</v>
      </c>
      <c r="S21" s="50" t="s">
        <v>13</v>
      </c>
      <c r="T21" s="272">
        <v>14</v>
      </c>
      <c r="U21" s="26"/>
      <c r="V21" s="112" t="str">
        <f t="shared" si="4"/>
        <v>l</v>
      </c>
      <c r="W21" s="24">
        <v>17</v>
      </c>
      <c r="X21" s="48"/>
      <c r="Y21" s="289">
        <v>6</v>
      </c>
      <c r="Z21" s="26"/>
      <c r="AA21" s="39" t="str">
        <f t="shared" si="5"/>
        <v>ti</v>
      </c>
      <c r="AB21" s="28">
        <v>17</v>
      </c>
      <c r="AC21" s="198"/>
      <c r="AD21" s="276">
        <v>15</v>
      </c>
      <c r="AE21" s="12"/>
    </row>
    <row r="22" spans="2:44" ht="15" thickBot="1" x14ac:dyDescent="0.35">
      <c r="B22" s="114" t="str">
        <f t="shared" si="6"/>
        <v>l</v>
      </c>
      <c r="C22" s="24">
        <f t="shared" si="0"/>
        <v>18</v>
      </c>
      <c r="D22" s="48"/>
      <c r="E22" s="289">
        <v>6</v>
      </c>
      <c r="F22" s="26"/>
      <c r="G22" s="32" t="str">
        <f t="shared" si="1"/>
        <v>ti</v>
      </c>
      <c r="H22" s="28">
        <v>18</v>
      </c>
      <c r="I22" s="37"/>
      <c r="J22" s="272">
        <v>14</v>
      </c>
      <c r="K22" s="26"/>
      <c r="L22" s="39" t="str">
        <f t="shared" si="2"/>
        <v>ti</v>
      </c>
      <c r="M22" s="28">
        <v>18</v>
      </c>
      <c r="N22" s="37"/>
      <c r="O22" s="272">
        <v>14</v>
      </c>
      <c r="P22" s="26"/>
      <c r="Q22" s="115" t="str">
        <f t="shared" si="3"/>
        <v>f</v>
      </c>
      <c r="R22" s="24">
        <v>18</v>
      </c>
      <c r="S22" s="37" t="s">
        <v>11</v>
      </c>
      <c r="T22" s="272">
        <v>14</v>
      </c>
      <c r="U22" s="26"/>
      <c r="V22" s="113" t="str">
        <f t="shared" si="4"/>
        <v>s</v>
      </c>
      <c r="W22" s="69">
        <v>18</v>
      </c>
      <c r="X22" s="49"/>
      <c r="Y22" s="49">
        <v>6</v>
      </c>
      <c r="Z22" s="44"/>
      <c r="AA22" s="39" t="str">
        <f t="shared" si="5"/>
        <v>o</v>
      </c>
      <c r="AB22" s="28">
        <v>18</v>
      </c>
      <c r="AC22" s="197"/>
      <c r="AD22" s="275">
        <v>15</v>
      </c>
      <c r="AE22" s="12"/>
    </row>
    <row r="23" spans="2:44" ht="15" thickBot="1" x14ac:dyDescent="0.35">
      <c r="B23" s="134" t="str">
        <f t="shared" si="6"/>
        <v>s</v>
      </c>
      <c r="C23" s="69">
        <f t="shared" si="0"/>
        <v>19</v>
      </c>
      <c r="D23" s="215"/>
      <c r="E23" s="279">
        <v>6</v>
      </c>
      <c r="F23" s="44"/>
      <c r="G23" s="32" t="str">
        <f t="shared" si="1"/>
        <v>o</v>
      </c>
      <c r="H23" s="28">
        <v>19</v>
      </c>
      <c r="I23" s="37"/>
      <c r="J23" s="272">
        <v>14</v>
      </c>
      <c r="K23" s="26"/>
      <c r="L23" s="39" t="str">
        <f t="shared" si="2"/>
        <v>o</v>
      </c>
      <c r="M23" s="28">
        <v>19</v>
      </c>
      <c r="N23" s="37"/>
      <c r="O23" s="272">
        <v>14</v>
      </c>
      <c r="P23" s="26"/>
      <c r="Q23" s="115" t="str">
        <f t="shared" si="3"/>
        <v>l</v>
      </c>
      <c r="R23" s="24">
        <v>19</v>
      </c>
      <c r="S23" s="48"/>
      <c r="T23" s="289">
        <v>6</v>
      </c>
      <c r="U23" s="26"/>
      <c r="V23" s="39" t="str">
        <f t="shared" si="4"/>
        <v>m</v>
      </c>
      <c r="W23" s="28">
        <v>19</v>
      </c>
      <c r="X23" s="63"/>
      <c r="Y23" s="287">
        <v>14</v>
      </c>
      <c r="Z23" s="62">
        <v>21</v>
      </c>
      <c r="AA23" s="39" t="str">
        <f t="shared" si="5"/>
        <v>to</v>
      </c>
      <c r="AB23" s="28">
        <v>19</v>
      </c>
      <c r="AC23" s="197"/>
      <c r="AD23" s="275">
        <v>15</v>
      </c>
      <c r="AE23" s="12"/>
    </row>
    <row r="24" spans="2:44" ht="15" thickBot="1" x14ac:dyDescent="0.35">
      <c r="B24" s="117" t="str">
        <f t="shared" si="6"/>
        <v>m</v>
      </c>
      <c r="C24" s="16">
        <f t="shared" si="0"/>
        <v>20</v>
      </c>
      <c r="D24" s="59"/>
      <c r="E24" s="280">
        <v>1</v>
      </c>
      <c r="F24" s="66">
        <v>4</v>
      </c>
      <c r="G24" s="32" t="str">
        <f t="shared" si="1"/>
        <v>to</v>
      </c>
      <c r="H24" s="28">
        <v>20</v>
      </c>
      <c r="I24" s="37"/>
      <c r="J24" s="272">
        <v>14</v>
      </c>
      <c r="K24" s="26"/>
      <c r="L24" s="39" t="str">
        <f t="shared" si="2"/>
        <v>to</v>
      </c>
      <c r="M24" s="28">
        <v>20</v>
      </c>
      <c r="N24" s="37"/>
      <c r="O24" s="272">
        <v>14</v>
      </c>
      <c r="P24" s="26"/>
      <c r="Q24" s="135" t="str">
        <f t="shared" si="3"/>
        <v>s</v>
      </c>
      <c r="R24" s="69">
        <v>20</v>
      </c>
      <c r="S24" s="49"/>
      <c r="T24" s="49">
        <v>6</v>
      </c>
      <c r="U24" s="44"/>
      <c r="V24" s="39" t="str">
        <f t="shared" si="4"/>
        <v>ti</v>
      </c>
      <c r="W24" s="28">
        <v>20</v>
      </c>
      <c r="X24" s="37"/>
      <c r="Y24" s="272">
        <v>14</v>
      </c>
      <c r="Z24" s="15"/>
      <c r="AA24" s="25" t="str">
        <f t="shared" si="5"/>
        <v>f</v>
      </c>
      <c r="AB24" s="24">
        <v>20</v>
      </c>
      <c r="AC24" s="197" t="s">
        <v>11</v>
      </c>
      <c r="AD24" s="275">
        <v>15</v>
      </c>
      <c r="AE24" s="12"/>
    </row>
    <row r="25" spans="2:44" x14ac:dyDescent="0.3">
      <c r="B25" s="118" t="str">
        <f t="shared" si="6"/>
        <v>ti</v>
      </c>
      <c r="C25" s="28">
        <f t="shared" si="0"/>
        <v>21</v>
      </c>
      <c r="D25" s="14"/>
      <c r="E25" s="281">
        <v>1</v>
      </c>
      <c r="F25" s="26"/>
      <c r="G25" s="133" t="str">
        <f t="shared" si="1"/>
        <v>f</v>
      </c>
      <c r="H25" s="24">
        <v>21</v>
      </c>
      <c r="I25" s="37" t="s">
        <v>11</v>
      </c>
      <c r="J25" s="272">
        <v>14</v>
      </c>
      <c r="K25" s="26"/>
      <c r="L25" s="25" t="str">
        <f t="shared" si="2"/>
        <v>f</v>
      </c>
      <c r="M25" s="24">
        <v>21</v>
      </c>
      <c r="N25" s="37" t="s">
        <v>11</v>
      </c>
      <c r="O25" s="272">
        <v>14</v>
      </c>
      <c r="P25" s="26"/>
      <c r="Q25" s="27" t="str">
        <f t="shared" si="3"/>
        <v>m</v>
      </c>
      <c r="R25" s="28">
        <v>21</v>
      </c>
      <c r="S25" s="270" t="s">
        <v>36</v>
      </c>
      <c r="T25" s="303">
        <v>15</v>
      </c>
      <c r="U25" s="66">
        <v>17</v>
      </c>
      <c r="V25" s="39" t="str">
        <f t="shared" si="4"/>
        <v>o</v>
      </c>
      <c r="W25" s="28">
        <v>21</v>
      </c>
      <c r="X25" s="37"/>
      <c r="Y25" s="272">
        <v>14</v>
      </c>
      <c r="Z25" s="15"/>
      <c r="AA25" s="112" t="str">
        <f t="shared" si="5"/>
        <v>l</v>
      </c>
      <c r="AB25" s="24">
        <v>21</v>
      </c>
      <c r="AC25" s="48"/>
      <c r="AD25" s="289">
        <v>6</v>
      </c>
      <c r="AE25" s="12"/>
    </row>
    <row r="26" spans="2:44" ht="15" thickBot="1" x14ac:dyDescent="0.35">
      <c r="B26" s="118" t="str">
        <f t="shared" si="6"/>
        <v>o</v>
      </c>
      <c r="C26" s="28">
        <f t="shared" si="0"/>
        <v>22</v>
      </c>
      <c r="D26" s="14"/>
      <c r="E26" s="281">
        <v>1</v>
      </c>
      <c r="F26" s="26"/>
      <c r="G26" s="115" t="str">
        <f t="shared" si="1"/>
        <v>l</v>
      </c>
      <c r="H26" s="24">
        <v>22</v>
      </c>
      <c r="I26" s="56"/>
      <c r="J26" s="282">
        <v>16</v>
      </c>
      <c r="K26" s="26"/>
      <c r="L26" s="112" t="str">
        <f t="shared" si="2"/>
        <v>l</v>
      </c>
      <c r="M26" s="24">
        <v>22</v>
      </c>
      <c r="N26" s="56"/>
      <c r="O26" s="282">
        <v>16</v>
      </c>
      <c r="P26" s="26"/>
      <c r="Q26" s="39" t="str">
        <f t="shared" si="3"/>
        <v>ti</v>
      </c>
      <c r="R26" s="28">
        <v>22</v>
      </c>
      <c r="S26" s="197"/>
      <c r="T26" s="275">
        <v>15</v>
      </c>
      <c r="V26" s="39" t="str">
        <f t="shared" si="4"/>
        <v>to</v>
      </c>
      <c r="W26" s="28">
        <v>22</v>
      </c>
      <c r="X26" s="50"/>
      <c r="Y26" s="272">
        <v>14</v>
      </c>
      <c r="Z26" s="15"/>
      <c r="AA26" s="113" t="str">
        <f t="shared" si="5"/>
        <v>s</v>
      </c>
      <c r="AB26" s="69">
        <v>22</v>
      </c>
      <c r="AC26" s="49"/>
      <c r="AD26" s="49">
        <v>6</v>
      </c>
      <c r="AE26" s="40"/>
    </row>
    <row r="27" spans="2:44" ht="15" thickBot="1" x14ac:dyDescent="0.35">
      <c r="B27" s="118" t="str">
        <f t="shared" si="6"/>
        <v>to</v>
      </c>
      <c r="C27" s="28">
        <f t="shared" si="0"/>
        <v>23</v>
      </c>
      <c r="D27" s="14"/>
      <c r="E27" s="281">
        <v>1</v>
      </c>
      <c r="F27" s="26"/>
      <c r="G27" s="135" t="str">
        <f t="shared" si="1"/>
        <v>s</v>
      </c>
      <c r="H27" s="69">
        <v>23</v>
      </c>
      <c r="I27" s="53"/>
      <c r="J27" s="283">
        <v>16</v>
      </c>
      <c r="K27" s="44"/>
      <c r="L27" s="113" t="str">
        <f t="shared" si="2"/>
        <v>s</v>
      </c>
      <c r="M27" s="69">
        <v>23</v>
      </c>
      <c r="N27" s="53"/>
      <c r="O27" s="283">
        <v>16</v>
      </c>
      <c r="P27" s="44"/>
      <c r="Q27" s="25" t="str">
        <f t="shared" si="3"/>
        <v>o</v>
      </c>
      <c r="R27" s="24">
        <v>23</v>
      </c>
      <c r="S27" s="197"/>
      <c r="T27" s="275">
        <v>15</v>
      </c>
      <c r="U27" s="26"/>
      <c r="V27" s="25" t="str">
        <f t="shared" si="4"/>
        <v>f</v>
      </c>
      <c r="W27" s="24">
        <v>23</v>
      </c>
      <c r="X27" s="37" t="s">
        <v>11</v>
      </c>
      <c r="Y27" s="272">
        <v>14</v>
      </c>
      <c r="Z27" s="15"/>
      <c r="AA27" s="39" t="str">
        <f t="shared" si="5"/>
        <v>m</v>
      </c>
      <c r="AB27" s="28">
        <v>23</v>
      </c>
      <c r="AC27" s="17"/>
      <c r="AD27" s="280">
        <v>1</v>
      </c>
      <c r="AE27" s="64">
        <v>26</v>
      </c>
    </row>
    <row r="28" spans="2:44" x14ac:dyDescent="0.3">
      <c r="B28" s="110" t="str">
        <f t="shared" si="6"/>
        <v>f</v>
      </c>
      <c r="C28" s="24">
        <f t="shared" si="0"/>
        <v>24</v>
      </c>
      <c r="D28" s="14" t="s">
        <v>11</v>
      </c>
      <c r="E28" s="281">
        <v>1</v>
      </c>
      <c r="F28" s="26"/>
      <c r="G28" s="32" t="str">
        <f t="shared" si="1"/>
        <v>m</v>
      </c>
      <c r="H28" s="28">
        <v>24</v>
      </c>
      <c r="I28" s="59"/>
      <c r="J28" s="280">
        <v>1</v>
      </c>
      <c r="K28" s="18">
        <v>9</v>
      </c>
      <c r="L28" s="32" t="str">
        <f t="shared" si="2"/>
        <v>m</v>
      </c>
      <c r="M28" s="28">
        <v>24</v>
      </c>
      <c r="N28" s="59"/>
      <c r="O28" s="280">
        <v>1</v>
      </c>
      <c r="P28" s="18">
        <v>13</v>
      </c>
      <c r="Q28" s="25" t="str">
        <f t="shared" si="3"/>
        <v>to</v>
      </c>
      <c r="R28" s="24">
        <v>24</v>
      </c>
      <c r="S28" s="197"/>
      <c r="T28" s="275">
        <v>15</v>
      </c>
      <c r="U28" s="26"/>
      <c r="V28" s="112" t="str">
        <f t="shared" si="4"/>
        <v>l</v>
      </c>
      <c r="W28" s="24">
        <v>24</v>
      </c>
      <c r="X28" s="159"/>
      <c r="Y28" s="282">
        <v>16</v>
      </c>
      <c r="Z28" s="15"/>
      <c r="AA28" s="39" t="str">
        <f t="shared" si="5"/>
        <v>ti</v>
      </c>
      <c r="AB28" s="28">
        <v>24</v>
      </c>
      <c r="AC28" s="14"/>
      <c r="AD28" s="280">
        <v>1</v>
      </c>
      <c r="AE28" s="64"/>
    </row>
    <row r="29" spans="2:44" ht="15" thickBot="1" x14ac:dyDescent="0.35">
      <c r="B29" s="114" t="str">
        <f t="shared" si="6"/>
        <v>l</v>
      </c>
      <c r="C29" s="24">
        <f t="shared" si="0"/>
        <v>25</v>
      </c>
      <c r="D29" s="56"/>
      <c r="E29" s="282">
        <v>16</v>
      </c>
      <c r="F29" s="26"/>
      <c r="G29" s="32" t="str">
        <f t="shared" si="1"/>
        <v>ti</v>
      </c>
      <c r="H29" s="28">
        <v>25</v>
      </c>
      <c r="I29" s="14"/>
      <c r="J29" s="281">
        <v>1</v>
      </c>
      <c r="K29" s="26"/>
      <c r="L29" s="32" t="str">
        <f t="shared" si="2"/>
        <v>ti</v>
      </c>
      <c r="M29" s="28">
        <v>25</v>
      </c>
      <c r="N29" s="14"/>
      <c r="O29" s="281">
        <v>1</v>
      </c>
      <c r="P29" s="26"/>
      <c r="Q29" s="133" t="str">
        <f t="shared" si="3"/>
        <v>f</v>
      </c>
      <c r="R29" s="24">
        <v>25</v>
      </c>
      <c r="S29" s="197" t="s">
        <v>11</v>
      </c>
      <c r="T29" s="275">
        <v>15</v>
      </c>
      <c r="U29" s="26"/>
      <c r="V29" s="113" t="str">
        <f t="shared" si="4"/>
        <v>s</v>
      </c>
      <c r="W29" s="69">
        <v>25</v>
      </c>
      <c r="X29" s="210"/>
      <c r="Y29" s="283">
        <v>16</v>
      </c>
      <c r="Z29" s="44"/>
      <c r="AA29" s="39" t="str">
        <f t="shared" si="5"/>
        <v>o</v>
      </c>
      <c r="AB29" s="28">
        <v>25</v>
      </c>
      <c r="AC29" s="14"/>
      <c r="AD29" s="280">
        <v>1</v>
      </c>
      <c r="AE29" s="64"/>
    </row>
    <row r="30" spans="2:44" ht="15" thickBot="1" x14ac:dyDescent="0.35">
      <c r="B30" s="134" t="str">
        <f t="shared" si="6"/>
        <v>s</v>
      </c>
      <c r="C30" s="69">
        <f t="shared" si="0"/>
        <v>26</v>
      </c>
      <c r="D30" s="53"/>
      <c r="E30" s="283">
        <v>16</v>
      </c>
      <c r="F30" s="44"/>
      <c r="G30" s="32" t="str">
        <f t="shared" si="1"/>
        <v>o</v>
      </c>
      <c r="H30" s="28">
        <v>26</v>
      </c>
      <c r="I30" s="14"/>
      <c r="J30" s="281">
        <v>1</v>
      </c>
      <c r="K30" s="26"/>
      <c r="L30" s="39" t="str">
        <f t="shared" si="2"/>
        <v>o</v>
      </c>
      <c r="M30" s="28">
        <v>26</v>
      </c>
      <c r="N30" s="14"/>
      <c r="O30" s="281">
        <v>1</v>
      </c>
      <c r="P30" s="26"/>
      <c r="Q30" s="115" t="str">
        <f t="shared" si="3"/>
        <v>l</v>
      </c>
      <c r="R30" s="24">
        <v>26</v>
      </c>
      <c r="S30" s="56"/>
      <c r="T30" s="282">
        <v>16</v>
      </c>
      <c r="U30" s="26"/>
      <c r="V30" s="39" t="str">
        <f t="shared" si="4"/>
        <v>m</v>
      </c>
      <c r="W30" s="28">
        <v>26</v>
      </c>
      <c r="X30" s="211"/>
      <c r="Y30" s="280">
        <v>1</v>
      </c>
      <c r="Z30" s="15">
        <v>22</v>
      </c>
      <c r="AA30" s="39" t="str">
        <f t="shared" si="5"/>
        <v>to</v>
      </c>
      <c r="AB30" s="28">
        <v>26</v>
      </c>
      <c r="AC30" s="14"/>
      <c r="AD30" s="281">
        <v>1</v>
      </c>
      <c r="AE30" s="12"/>
    </row>
    <row r="31" spans="2:44" ht="15" thickBot="1" x14ac:dyDescent="0.35">
      <c r="B31" s="118" t="str">
        <f t="shared" si="6"/>
        <v>m</v>
      </c>
      <c r="C31" s="28">
        <f t="shared" si="0"/>
        <v>27</v>
      </c>
      <c r="D31" s="196"/>
      <c r="E31" s="274">
        <v>15</v>
      </c>
      <c r="F31" s="66">
        <v>5</v>
      </c>
      <c r="G31" s="32" t="str">
        <f t="shared" si="1"/>
        <v>to</v>
      </c>
      <c r="H31" s="28">
        <v>27</v>
      </c>
      <c r="I31" s="14"/>
      <c r="J31" s="281">
        <v>1</v>
      </c>
      <c r="K31" s="26"/>
      <c r="L31" s="25" t="str">
        <f t="shared" si="2"/>
        <v>to</v>
      </c>
      <c r="M31" s="28">
        <v>27</v>
      </c>
      <c r="N31" s="14"/>
      <c r="O31" s="281">
        <v>1</v>
      </c>
      <c r="P31" s="26"/>
      <c r="Q31" s="135" t="str">
        <f t="shared" si="3"/>
        <v>s</v>
      </c>
      <c r="R31" s="69">
        <v>27</v>
      </c>
      <c r="S31" s="53"/>
      <c r="T31" s="283">
        <v>16</v>
      </c>
      <c r="U31" s="44"/>
      <c r="V31" s="39" t="str">
        <f t="shared" si="4"/>
        <v>ti</v>
      </c>
      <c r="W31" s="28">
        <v>27</v>
      </c>
      <c r="X31" s="14"/>
      <c r="Y31" s="281">
        <v>1</v>
      </c>
      <c r="Z31" s="15"/>
      <c r="AA31" s="25" t="str">
        <f t="shared" si="5"/>
        <v>f</v>
      </c>
      <c r="AB31" s="24">
        <v>27</v>
      </c>
      <c r="AC31" s="14" t="s">
        <v>11</v>
      </c>
      <c r="AD31" s="281">
        <v>1</v>
      </c>
      <c r="AE31" s="12"/>
    </row>
    <row r="32" spans="2:44" x14ac:dyDescent="0.3">
      <c r="B32" s="118" t="str">
        <f t="shared" si="6"/>
        <v>ti</v>
      </c>
      <c r="C32" s="28">
        <f t="shared" si="0"/>
        <v>28</v>
      </c>
      <c r="D32" s="197"/>
      <c r="E32" s="275">
        <v>15</v>
      </c>
      <c r="F32" s="26"/>
      <c r="G32" s="32" t="str">
        <f t="shared" si="1"/>
        <v>f</v>
      </c>
      <c r="H32" s="28">
        <v>28</v>
      </c>
      <c r="I32" s="14"/>
      <c r="J32" s="281">
        <v>1</v>
      </c>
      <c r="K32" s="26"/>
      <c r="L32" s="25" t="str">
        <f t="shared" si="2"/>
        <v>f</v>
      </c>
      <c r="M32" s="28">
        <v>28</v>
      </c>
      <c r="N32" s="14"/>
      <c r="O32" s="281">
        <v>1</v>
      </c>
      <c r="P32" s="26"/>
      <c r="Q32" s="32" t="str">
        <f t="shared" si="3"/>
        <v>m</v>
      </c>
      <c r="R32" s="28">
        <v>28</v>
      </c>
      <c r="S32" s="59"/>
      <c r="T32" s="280">
        <v>1</v>
      </c>
      <c r="U32" s="26">
        <v>18</v>
      </c>
      <c r="V32" s="39" t="str">
        <f t="shared" si="4"/>
        <v>o</v>
      </c>
      <c r="W32" s="28">
        <v>28</v>
      </c>
      <c r="X32" s="14"/>
      <c r="Y32" s="281">
        <v>1</v>
      </c>
      <c r="Z32" s="15"/>
      <c r="AA32" s="112" t="str">
        <f t="shared" si="5"/>
        <v>l</v>
      </c>
      <c r="AB32" s="24">
        <v>28</v>
      </c>
      <c r="AC32" s="56"/>
      <c r="AD32" s="282">
        <v>16</v>
      </c>
      <c r="AE32" s="12"/>
    </row>
    <row r="33" spans="2:36" ht="15" thickBot="1" x14ac:dyDescent="0.35">
      <c r="B33" s="118" t="str">
        <f t="shared" si="6"/>
        <v>o</v>
      </c>
      <c r="C33" s="28">
        <f t="shared" si="0"/>
        <v>29</v>
      </c>
      <c r="D33" s="196"/>
      <c r="E33" s="274">
        <v>15</v>
      </c>
      <c r="F33" s="66"/>
      <c r="G33" s="32"/>
      <c r="H33" s="28"/>
      <c r="I33" s="24"/>
      <c r="J33" s="15"/>
      <c r="K33" s="26"/>
      <c r="L33" s="256" t="str">
        <f t="shared" si="2"/>
        <v>l</v>
      </c>
      <c r="M33" s="252">
        <v>29</v>
      </c>
      <c r="N33" s="253"/>
      <c r="O33" s="317">
        <v>1</v>
      </c>
      <c r="P33" s="254"/>
      <c r="Q33" s="32" t="str">
        <f t="shared" si="3"/>
        <v>ti</v>
      </c>
      <c r="R33" s="28">
        <v>29</v>
      </c>
      <c r="S33" s="14"/>
      <c r="T33" s="281">
        <v>1</v>
      </c>
      <c r="U33" s="26"/>
      <c r="V33" s="35" t="str">
        <f t="shared" si="4"/>
        <v>to</v>
      </c>
      <c r="W33" s="28">
        <v>29</v>
      </c>
      <c r="X33" s="120" t="s">
        <v>56</v>
      </c>
      <c r="Y33" s="281">
        <v>1</v>
      </c>
      <c r="Z33" s="26"/>
      <c r="AA33" s="135" t="str">
        <f t="shared" si="5"/>
        <v>s</v>
      </c>
      <c r="AB33" s="69">
        <v>29</v>
      </c>
      <c r="AC33" s="53"/>
      <c r="AD33" s="283">
        <v>16</v>
      </c>
      <c r="AE33" s="40"/>
    </row>
    <row r="34" spans="2:36" ht="15.75" thickBot="1" x14ac:dyDescent="0.3">
      <c r="B34" s="118" t="str">
        <f t="shared" si="6"/>
        <v>to</v>
      </c>
      <c r="C34" s="28">
        <f t="shared" si="0"/>
        <v>30</v>
      </c>
      <c r="D34" s="197"/>
      <c r="E34" s="275">
        <v>15</v>
      </c>
      <c r="F34" s="26"/>
      <c r="G34" s="25"/>
      <c r="H34" s="24" t="s">
        <v>46</v>
      </c>
      <c r="I34" s="24"/>
      <c r="J34" s="15"/>
      <c r="K34" s="26"/>
      <c r="L34" s="265" t="str">
        <f t="shared" si="2"/>
        <v>s</v>
      </c>
      <c r="M34" s="266">
        <v>30</v>
      </c>
      <c r="N34" s="267" t="s">
        <v>11</v>
      </c>
      <c r="O34" s="318">
        <v>1</v>
      </c>
      <c r="P34" s="268"/>
      <c r="Q34" s="25" t="str">
        <f t="shared" si="3"/>
        <v>o</v>
      </c>
      <c r="R34" s="24">
        <v>30</v>
      </c>
      <c r="S34" s="14"/>
      <c r="T34" s="281">
        <v>1</v>
      </c>
      <c r="U34" s="26"/>
      <c r="V34" s="32" t="str">
        <f t="shared" si="4"/>
        <v>f</v>
      </c>
      <c r="W34" s="28">
        <v>30</v>
      </c>
      <c r="X34" s="14"/>
      <c r="Y34" s="281">
        <v>1</v>
      </c>
      <c r="Z34" s="26"/>
      <c r="AA34" s="33" t="str">
        <f t="shared" si="5"/>
        <v>m</v>
      </c>
      <c r="AB34" s="16">
        <v>30</v>
      </c>
      <c r="AC34" s="17"/>
      <c r="AD34" s="298">
        <v>1</v>
      </c>
      <c r="AE34" s="23">
        <v>27</v>
      </c>
    </row>
    <row r="35" spans="2:36" ht="15.75" thickBot="1" x14ac:dyDescent="0.3">
      <c r="B35" s="70" t="str">
        <f t="shared" si="6"/>
        <v>f</v>
      </c>
      <c r="C35" s="71">
        <f t="shared" si="0"/>
        <v>31</v>
      </c>
      <c r="D35" s="209"/>
      <c r="E35" s="284">
        <v>15</v>
      </c>
      <c r="F35" s="139"/>
      <c r="G35" s="99"/>
      <c r="H35" s="75" t="s">
        <v>46</v>
      </c>
      <c r="I35" s="75"/>
      <c r="J35" s="76"/>
      <c r="K35" s="77"/>
      <c r="L35" s="78" t="str">
        <f t="shared" si="2"/>
        <v>m</v>
      </c>
      <c r="M35" s="71">
        <v>31</v>
      </c>
      <c r="N35" s="209"/>
      <c r="O35" s="284">
        <v>15</v>
      </c>
      <c r="P35" s="79">
        <v>14</v>
      </c>
      <c r="Q35" s="80"/>
      <c r="R35" s="71"/>
      <c r="S35" s="71"/>
      <c r="T35" s="79"/>
      <c r="U35" s="139"/>
      <c r="V35" s="100" t="str">
        <f t="shared" si="4"/>
        <v>l</v>
      </c>
      <c r="W35" s="75">
        <v>31</v>
      </c>
      <c r="X35" s="72"/>
      <c r="Y35" s="299">
        <v>1</v>
      </c>
      <c r="Z35" s="139"/>
      <c r="AA35" s="80"/>
      <c r="AB35" s="71" t="s">
        <v>46</v>
      </c>
      <c r="AC35" s="71"/>
      <c r="AD35" s="79"/>
      <c r="AE35" s="73"/>
    </row>
    <row r="36" spans="2:36" ht="15.75" thickTop="1" x14ac:dyDescent="0.25"/>
    <row r="37" spans="2:36" ht="27" thickBot="1" x14ac:dyDescent="0.45">
      <c r="D37" s="3" t="s">
        <v>17</v>
      </c>
      <c r="E37" s="3"/>
      <c r="I37" s="1" t="str">
        <f>I2</f>
        <v>Vagtplan for EKVH Vesthimmerlands Flyveplads 2025</v>
      </c>
      <c r="J37" s="1"/>
      <c r="AC37" s="2">
        <f>AC2</f>
        <v>45679</v>
      </c>
      <c r="AD37" s="2"/>
      <c r="AH37" s="4" t="s">
        <v>1</v>
      </c>
      <c r="AI37" s="4"/>
    </row>
    <row r="38" spans="2:36" ht="16.5" thickTop="1" thickBot="1" x14ac:dyDescent="0.3">
      <c r="B38" s="481" t="s">
        <v>18</v>
      </c>
      <c r="C38" s="482"/>
      <c r="D38" s="482"/>
      <c r="E38" s="482"/>
      <c r="F38" s="482"/>
      <c r="G38" s="486" t="s">
        <v>19</v>
      </c>
      <c r="H38" s="486"/>
      <c r="I38" s="486"/>
      <c r="J38" s="486"/>
      <c r="K38" s="486"/>
      <c r="L38" s="486" t="s">
        <v>20</v>
      </c>
      <c r="M38" s="486"/>
      <c r="N38" s="486"/>
      <c r="O38" s="486"/>
      <c r="P38" s="486"/>
      <c r="Q38" s="486" t="s">
        <v>21</v>
      </c>
      <c r="R38" s="486"/>
      <c r="S38" s="486"/>
      <c r="T38" s="486"/>
      <c r="U38" s="486"/>
      <c r="V38" s="486" t="s">
        <v>22</v>
      </c>
      <c r="W38" s="486"/>
      <c r="X38" s="486"/>
      <c r="Y38" s="486"/>
      <c r="Z38" s="486"/>
      <c r="AA38" s="486" t="s">
        <v>23</v>
      </c>
      <c r="AB38" s="486"/>
      <c r="AC38" s="486"/>
      <c r="AD38" s="486"/>
      <c r="AE38" s="486"/>
      <c r="AF38" s="479" t="s">
        <v>100</v>
      </c>
      <c r="AG38" s="479"/>
      <c r="AH38" s="479"/>
      <c r="AI38" s="479"/>
      <c r="AJ38" s="480"/>
    </row>
    <row r="39" spans="2:36" ht="16.5" thickTop="1" thickBot="1" x14ac:dyDescent="0.3">
      <c r="B39" s="258"/>
      <c r="C39" s="259">
        <v>31</v>
      </c>
      <c r="D39" s="259"/>
      <c r="E39" s="325" t="s">
        <v>125</v>
      </c>
      <c r="F39" s="327" t="s">
        <v>126</v>
      </c>
      <c r="G39" s="259"/>
      <c r="H39" s="259">
        <v>31</v>
      </c>
      <c r="I39" s="259"/>
      <c r="J39" s="325" t="s">
        <v>125</v>
      </c>
      <c r="K39" s="327" t="s">
        <v>126</v>
      </c>
      <c r="L39" s="259"/>
      <c r="M39" s="259">
        <v>30</v>
      </c>
      <c r="N39" s="259"/>
      <c r="O39" s="325" t="s">
        <v>125</v>
      </c>
      <c r="P39" s="327" t="s">
        <v>126</v>
      </c>
      <c r="Q39" s="259"/>
      <c r="R39" s="259">
        <v>31</v>
      </c>
      <c r="S39" s="259"/>
      <c r="T39" s="325" t="s">
        <v>125</v>
      </c>
      <c r="U39" s="327" t="s">
        <v>126</v>
      </c>
      <c r="V39" s="259"/>
      <c r="W39" s="259">
        <v>30</v>
      </c>
      <c r="X39" s="259"/>
      <c r="Y39" s="325" t="s">
        <v>125</v>
      </c>
      <c r="Z39" s="327" t="s">
        <v>126</v>
      </c>
      <c r="AA39" s="259"/>
      <c r="AB39" s="259">
        <v>31</v>
      </c>
      <c r="AC39" s="259"/>
      <c r="AD39" s="325" t="s">
        <v>125</v>
      </c>
      <c r="AE39" s="327" t="s">
        <v>126</v>
      </c>
      <c r="AF39" s="259"/>
      <c r="AG39" s="259">
        <v>31</v>
      </c>
      <c r="AH39" s="259"/>
      <c r="AI39" s="325" t="s">
        <v>125</v>
      </c>
      <c r="AJ39" s="326" t="s">
        <v>126</v>
      </c>
    </row>
    <row r="40" spans="2:36" ht="15" x14ac:dyDescent="0.25">
      <c r="B40" s="118" t="str">
        <f>IF(AA34="s","m",IF(AA34="m","ti",IF(AA34="ti","o",IF(AA34="o","to",IF(AA34="to","f",IF(AA34="f","l",IF(AA34="l","s",IF(AA34="s","m",))))))))</f>
        <v>ti</v>
      </c>
      <c r="C40" s="28">
        <v>1</v>
      </c>
      <c r="D40" s="59"/>
      <c r="E40" s="280">
        <v>1</v>
      </c>
      <c r="F40" s="66"/>
      <c r="G40" s="32" t="str">
        <f>IF(B70="s","m",IF(B70="m","ti",IF(B70="ti","o",IF(B70="o","to",IF(B70="to","f",IF(B70="f","l",IF(B70="l","s",IF(B70="s","m",))))))))</f>
        <v>f</v>
      </c>
      <c r="H40" s="28">
        <v>1</v>
      </c>
      <c r="I40" s="59"/>
      <c r="J40" s="280">
        <v>1</v>
      </c>
      <c r="K40" s="62"/>
      <c r="L40" s="39" t="str">
        <f>IF(G70="s","m",IF(G70="m","ti",IF(G70="ti","o",IF(G70="o","to",IF(G70="to","f",IF(G70="f","l",IF(G70="l","s",IF(G70="s","m",))))))))</f>
        <v>m</v>
      </c>
      <c r="M40" s="28">
        <v>1</v>
      </c>
      <c r="N40" s="59"/>
      <c r="O40" s="280">
        <v>1</v>
      </c>
      <c r="P40" s="66">
        <v>36</v>
      </c>
      <c r="Q40" s="39" t="str">
        <f>IF(L69="s","m",IF(L69="m","ti",IF(L69="ti","o",IF(L69="o","to",IF(L69="to","f",IF(L69="f","l",IF(L69="l","s",IF(L69="s","m",))))))))</f>
        <v>o</v>
      </c>
      <c r="R40" s="28">
        <v>1</v>
      </c>
      <c r="S40" s="59"/>
      <c r="T40" s="280">
        <v>1</v>
      </c>
      <c r="U40" s="66"/>
      <c r="V40" s="27" t="str">
        <f>IF(Q70="s","m",IF(Q70="m","ti",IF(Q70="ti","o",IF(Q70="o","to",IF(Q70="to","f",IF(Q70="f","l",IF(Q70="l","s",IF(Q70="s","m",))))))))</f>
        <v>l</v>
      </c>
      <c r="W40" s="28">
        <v>1</v>
      </c>
      <c r="X40" s="59"/>
      <c r="Y40" s="280">
        <v>1</v>
      </c>
      <c r="Z40" s="66"/>
      <c r="AA40" s="32" t="str">
        <f>IF(V69="s","m",IF(V69="m","ti",IF(V69="ti","o",IF(V69="o","to",IF(V69="to","f",IF(V69="f","l",IF(V69="l","s",IF(V69="s","m",))))))))</f>
        <v>m</v>
      </c>
      <c r="AB40" s="28">
        <v>1</v>
      </c>
      <c r="AC40" s="22"/>
      <c r="AD40" s="287">
        <v>14</v>
      </c>
      <c r="AE40" s="66">
        <v>49</v>
      </c>
      <c r="AF40" s="35" t="str">
        <f>IF(AA70="s","m",IF(AA70="m","ti",IF(AA70="ti","o",IF(AA70="o","to",IF(AA70="to","f",IF(AA70="f","l",IF(AA70="l","s",IF(AA70="s","m",))))))))</f>
        <v>to</v>
      </c>
      <c r="AG40" s="28">
        <v>1</v>
      </c>
      <c r="AH40" s="223" t="s">
        <v>9</v>
      </c>
      <c r="AI40" s="271">
        <v>0</v>
      </c>
      <c r="AJ40" s="64"/>
    </row>
    <row r="41" spans="2:36" ht="15.75" thickBot="1" x14ac:dyDescent="0.3">
      <c r="B41" s="110" t="str">
        <f>IF(B40="s","m",IF(B40="m","ti",IF(B40="ti","o",IF(B40="o","to",IF(B40="to","f",IF(B40="f","l",IF(B40="l","s",IF(B40="s","m",))))))))</f>
        <v>o</v>
      </c>
      <c r="C41" s="24">
        <f t="shared" ref="C41:C70" si="7">IF(C40&gt;=C$39,"",C40+1)</f>
        <v>2</v>
      </c>
      <c r="D41" s="14"/>
      <c r="E41" s="281">
        <v>1</v>
      </c>
      <c r="F41" s="26"/>
      <c r="G41" s="115" t="str">
        <f>IF(G40="s","m",IF(G40="m","ti",IF(G40="ti","o",IF(G40="o","to",IF(G40="to","f",IF(G40="f","l",IF(G40="l","s",IF(G40="s","m",))))))))</f>
        <v>l</v>
      </c>
      <c r="H41" s="24">
        <f t="shared" ref="H41:H70" si="8">IF(H40&gt;=H$39,"",H40+1)</f>
        <v>2</v>
      </c>
      <c r="I41" s="14"/>
      <c r="J41" s="281">
        <v>1</v>
      </c>
      <c r="K41" s="26"/>
      <c r="L41" s="39" t="str">
        <f>IF(L40="s","m",IF(L40="m","ti",IF(L40="ti","o",IF(L40="o","to",IF(L40="to","f",IF(L40="f","l",IF(L40="l","s",IF(L40="s","m",))))))))</f>
        <v>ti</v>
      </c>
      <c r="M41" s="28">
        <f t="shared" ref="M41:M70" si="9">IF(M40&gt;=M$39,"",M40+1)</f>
        <v>2</v>
      </c>
      <c r="N41" s="59"/>
      <c r="O41" s="280">
        <v>1</v>
      </c>
      <c r="P41" s="66"/>
      <c r="Q41" s="39" t="str">
        <f>IF(Q40="s","m",IF(Q40="m","ti",IF(Q40="ti","o",IF(Q40="o","to",IF(Q40="to","f",IF(Q40="f","l",IF(Q40="l","s",IF(Q40="s","m",))))))))</f>
        <v>to</v>
      </c>
      <c r="R41" s="28">
        <f t="shared" ref="R41:R70" si="10">IF(R40&gt;=R$39,"",R40+1)</f>
        <v>2</v>
      </c>
      <c r="S41" s="14"/>
      <c r="T41" s="281">
        <v>1</v>
      </c>
      <c r="U41" s="26"/>
      <c r="V41" s="113" t="str">
        <f>IF(V40="s","m",IF(V40="m","ti",IF(V40="ti","o",IF(V40="o","to",IF(V40="to","f",IF(V40="f","l",IF(V40="l","s",IF(V40="s","m",))))))))</f>
        <v>s</v>
      </c>
      <c r="W41" s="69">
        <f t="shared" ref="W41:W70" si="11">IF(W40&gt;=W$39,"",W40+1)</f>
        <v>2</v>
      </c>
      <c r="X41" s="41" t="s">
        <v>10</v>
      </c>
      <c r="Y41" s="31">
        <v>1</v>
      </c>
      <c r="Z41" s="15"/>
      <c r="AA41" s="39" t="str">
        <f>IF(AA40="s","m",IF(AA40="m","ti",IF(AA40="ti","o",IF(AA40="o","to",IF(AA40="to","f",IF(AA40="f","l",IF(AA40="l","s",IF(AA40="s","m",))))))))</f>
        <v>ti</v>
      </c>
      <c r="AB41" s="28">
        <f t="shared" ref="AB41:AB70" si="12">IF(AB40&gt;=AB$39,"",AB40+1)</f>
        <v>2</v>
      </c>
      <c r="AC41" s="63"/>
      <c r="AD41" s="272">
        <v>14</v>
      </c>
      <c r="AE41" s="66"/>
      <c r="AF41" s="39" t="str">
        <f>IF(AF40="s","m",IF(AF40="m","ti",IF(AF40="ti","o",IF(AF40="o","to",IF(AF40="to","f",IF(AF40="f","l",IF(AF40="l","s",IF(AF40="s","m",))))))))</f>
        <v>f</v>
      </c>
      <c r="AG41" s="28">
        <f t="shared" ref="AG41:AG70" si="13">IF(AG40&gt;=AG$39,"",AG40+1)</f>
        <v>2</v>
      </c>
      <c r="AH41" s="37"/>
      <c r="AI41" s="272">
        <v>14</v>
      </c>
      <c r="AJ41" s="12"/>
    </row>
    <row r="42" spans="2:36" ht="15.75" thickBot="1" x14ac:dyDescent="0.3">
      <c r="B42" s="118" t="str">
        <f t="shared" ref="B42:B70" si="14">IF(B41="s","m",IF(B41="m","ti",IF(B41="ti","o",IF(B41="o","to",IF(B41="to","f",IF(B41="f","l",IF(B41="l","s",IF(B41="s","m",))))))))</f>
        <v>to</v>
      </c>
      <c r="C42" s="28">
        <f t="shared" si="7"/>
        <v>3</v>
      </c>
      <c r="D42" s="14"/>
      <c r="E42" s="281">
        <v>1</v>
      </c>
      <c r="F42" s="26"/>
      <c r="G42" s="113" t="str">
        <f t="shared" ref="G42:G70" si="15">IF(G41="s","m",IF(G41="m","ti",IF(G41="ti","o",IF(G41="o","to",IF(G41="to","f",IF(G41="f","l",IF(G41="l","s",IF(G41="s","m",))))))))</f>
        <v>s</v>
      </c>
      <c r="H42" s="69">
        <f t="shared" si="8"/>
        <v>3</v>
      </c>
      <c r="I42" s="31" t="s">
        <v>10</v>
      </c>
      <c r="J42" s="304">
        <v>1</v>
      </c>
      <c r="K42" s="44"/>
      <c r="L42" s="39" t="str">
        <f t="shared" ref="L42:L69" si="16">IF(L41="s","m",IF(L41="m","ti",IF(L41="ti","o",IF(L41="o","to",IF(L41="to","f",IF(L41="f","l",IF(L41="l","s",IF(L41="s","m",))))))))</f>
        <v>o</v>
      </c>
      <c r="M42" s="28">
        <f t="shared" si="9"/>
        <v>3</v>
      </c>
      <c r="N42" s="14"/>
      <c r="O42" s="281">
        <v>1</v>
      </c>
      <c r="P42" s="26"/>
      <c r="Q42" s="39" t="str">
        <f t="shared" ref="Q42:Q70" si="17">IF(Q41="s","m",IF(Q41="m","ti",IF(Q41="ti","o",IF(Q41="o","to",IF(Q41="to","f",IF(Q41="f","l",IF(Q41="l","s",IF(Q41="s","m",))))))))</f>
        <v>f</v>
      </c>
      <c r="R42" s="28">
        <f t="shared" si="10"/>
        <v>3</v>
      </c>
      <c r="S42" s="14"/>
      <c r="T42" s="281">
        <v>1</v>
      </c>
      <c r="U42" s="26"/>
      <c r="V42" s="39" t="str">
        <f t="shared" ref="V42:V69" si="18">IF(V41="s","m",IF(V41="m","ti",IF(V41="ti","o",IF(V41="o","to",IF(V41="to","f",IF(V41="f","l",IF(V41="l","s",IF(V41="s","m",))))))))</f>
        <v>m</v>
      </c>
      <c r="W42" s="28">
        <f t="shared" si="11"/>
        <v>3</v>
      </c>
      <c r="X42" s="22"/>
      <c r="Y42" s="287">
        <v>14</v>
      </c>
      <c r="Z42" s="18">
        <v>45</v>
      </c>
      <c r="AA42" s="39" t="str">
        <f t="shared" ref="AA42:AA70" si="19">IF(AA41="s","m",IF(AA41="m","ti",IF(AA41="ti","o",IF(AA41="o","to",IF(AA41="to","f",IF(AA41="f","l",IF(AA41="l","s",IF(AA41="s","m",))))))))</f>
        <v>o</v>
      </c>
      <c r="AB42" s="28">
        <f t="shared" si="12"/>
        <v>3</v>
      </c>
      <c r="AC42" s="37"/>
      <c r="AD42" s="272">
        <v>14</v>
      </c>
      <c r="AE42" s="26"/>
      <c r="AF42" s="112" t="str">
        <f t="shared" ref="AF42:AF70" si="20">IF(AF41="s","m",IF(AF41="m","ti",IF(AF41="ti","o",IF(AF41="o","to",IF(AF41="to","f",IF(AF41="f","l",IF(AF41="l","s",IF(AF41="s","m",))))))))</f>
        <v>l</v>
      </c>
      <c r="AG42" s="24">
        <f t="shared" si="13"/>
        <v>3</v>
      </c>
      <c r="AH42" s="37"/>
      <c r="AI42" s="272">
        <v>14</v>
      </c>
      <c r="AJ42" s="12"/>
    </row>
    <row r="43" spans="2:36" ht="15.75" thickBot="1" x14ac:dyDescent="0.3">
      <c r="B43" s="110" t="str">
        <f t="shared" si="14"/>
        <v>f</v>
      </c>
      <c r="C43" s="24">
        <f t="shared" si="7"/>
        <v>4</v>
      </c>
      <c r="D43" s="14"/>
      <c r="E43" s="281">
        <v>1</v>
      </c>
      <c r="F43" s="15"/>
      <c r="G43" s="39" t="str">
        <f t="shared" si="15"/>
        <v>m</v>
      </c>
      <c r="H43" s="28">
        <f t="shared" si="8"/>
        <v>4</v>
      </c>
      <c r="I43" s="63"/>
      <c r="J43" s="287">
        <v>14</v>
      </c>
      <c r="K43" s="66">
        <v>32</v>
      </c>
      <c r="L43" s="39" t="str">
        <f t="shared" si="16"/>
        <v>to</v>
      </c>
      <c r="M43" s="28">
        <f t="shared" si="9"/>
        <v>4</v>
      </c>
      <c r="N43" s="14"/>
      <c r="O43" s="281">
        <v>1</v>
      </c>
      <c r="P43" s="26"/>
      <c r="Q43" s="112" t="str">
        <f t="shared" si="17"/>
        <v>l</v>
      </c>
      <c r="R43" s="24">
        <f t="shared" si="10"/>
        <v>4</v>
      </c>
      <c r="S43" s="14"/>
      <c r="T43" s="281">
        <v>1</v>
      </c>
      <c r="U43" s="26"/>
      <c r="V43" s="39" t="str">
        <f t="shared" si="18"/>
        <v>ti</v>
      </c>
      <c r="W43" s="28">
        <f t="shared" si="11"/>
        <v>4</v>
      </c>
      <c r="X43" s="37"/>
      <c r="Y43" s="272">
        <v>14</v>
      </c>
      <c r="Z43" s="26"/>
      <c r="AA43" s="39" t="str">
        <f t="shared" si="19"/>
        <v>to</v>
      </c>
      <c r="AB43" s="28">
        <f t="shared" si="12"/>
        <v>4</v>
      </c>
      <c r="AC43" s="37" t="s">
        <v>14</v>
      </c>
      <c r="AD43" s="272">
        <v>14</v>
      </c>
      <c r="AE43" s="26"/>
      <c r="AF43" s="113" t="str">
        <f t="shared" si="20"/>
        <v>s</v>
      </c>
      <c r="AG43" s="69">
        <f t="shared" si="13"/>
        <v>4</v>
      </c>
      <c r="AH43" s="46" t="s">
        <v>10</v>
      </c>
      <c r="AI43" s="273">
        <v>14</v>
      </c>
      <c r="AJ43" s="40"/>
    </row>
    <row r="44" spans="2:36" ht="15.75" thickBot="1" x14ac:dyDescent="0.3">
      <c r="B44" s="114" t="str">
        <f t="shared" si="14"/>
        <v>l</v>
      </c>
      <c r="C44" s="24">
        <f t="shared" si="7"/>
        <v>5</v>
      </c>
      <c r="D44" s="43"/>
      <c r="E44" s="292">
        <v>13</v>
      </c>
      <c r="F44" s="15"/>
      <c r="G44" s="39" t="str">
        <f t="shared" si="15"/>
        <v>ti</v>
      </c>
      <c r="H44" s="28">
        <f t="shared" si="8"/>
        <v>5</v>
      </c>
      <c r="I44" s="37"/>
      <c r="J44" s="272">
        <v>14</v>
      </c>
      <c r="K44" s="26"/>
      <c r="L44" s="133" t="str">
        <f t="shared" si="16"/>
        <v>f</v>
      </c>
      <c r="M44" s="24">
        <f t="shared" si="9"/>
        <v>5</v>
      </c>
      <c r="N44" s="14"/>
      <c r="O44" s="281">
        <v>1</v>
      </c>
      <c r="P44" s="26"/>
      <c r="Q44" s="113" t="str">
        <f t="shared" si="17"/>
        <v>s</v>
      </c>
      <c r="R44" s="69">
        <f t="shared" si="10"/>
        <v>5</v>
      </c>
      <c r="S44" s="31" t="s">
        <v>10</v>
      </c>
      <c r="T44" s="304">
        <v>1</v>
      </c>
      <c r="U44" s="44"/>
      <c r="V44" s="25" t="str">
        <f t="shared" si="18"/>
        <v>o</v>
      </c>
      <c r="W44" s="24">
        <f t="shared" si="11"/>
        <v>5</v>
      </c>
      <c r="X44" s="37"/>
      <c r="Y44" s="272">
        <v>14</v>
      </c>
      <c r="Z44" s="26"/>
      <c r="AA44" s="25" t="str">
        <f t="shared" si="19"/>
        <v>f</v>
      </c>
      <c r="AB44" s="24">
        <f t="shared" si="12"/>
        <v>5</v>
      </c>
      <c r="AC44" s="37"/>
      <c r="AD44" s="272">
        <v>14</v>
      </c>
      <c r="AE44" s="26"/>
      <c r="AF44" s="39" t="str">
        <f t="shared" si="20"/>
        <v>m</v>
      </c>
      <c r="AG44" s="28">
        <f t="shared" si="13"/>
        <v>5</v>
      </c>
      <c r="AH44" s="196"/>
      <c r="AI44" s="274">
        <v>15</v>
      </c>
      <c r="AJ44" s="64">
        <v>2</v>
      </c>
    </row>
    <row r="45" spans="2:36" ht="15.75" thickBot="1" x14ac:dyDescent="0.3">
      <c r="B45" s="134" t="str">
        <f t="shared" si="14"/>
        <v>s</v>
      </c>
      <c r="C45" s="69">
        <f t="shared" si="7"/>
        <v>6</v>
      </c>
      <c r="D45" s="55" t="s">
        <v>10</v>
      </c>
      <c r="E45" s="293">
        <v>13</v>
      </c>
      <c r="F45" s="45"/>
      <c r="G45" s="39" t="str">
        <f t="shared" si="15"/>
        <v>o</v>
      </c>
      <c r="H45" s="28">
        <f t="shared" si="8"/>
        <v>6</v>
      </c>
      <c r="I45" s="144"/>
      <c r="J45" s="309">
        <v>9</v>
      </c>
      <c r="K45" s="26"/>
      <c r="L45" s="115" t="str">
        <f t="shared" si="16"/>
        <v>l</v>
      </c>
      <c r="M45" s="24">
        <f t="shared" si="9"/>
        <v>6</v>
      </c>
      <c r="N45" s="14"/>
      <c r="O45" s="281">
        <v>1</v>
      </c>
      <c r="P45" s="15"/>
      <c r="Q45" s="39" t="str">
        <f t="shared" si="17"/>
        <v>m</v>
      </c>
      <c r="R45" s="28">
        <f t="shared" si="10"/>
        <v>6</v>
      </c>
      <c r="S45" s="205"/>
      <c r="T45" s="314">
        <v>10</v>
      </c>
      <c r="U45" s="66">
        <v>41</v>
      </c>
      <c r="V45" s="39" t="str">
        <f t="shared" si="18"/>
        <v>to</v>
      </c>
      <c r="W45" s="28">
        <f t="shared" si="11"/>
        <v>6</v>
      </c>
      <c r="X45" s="37"/>
      <c r="Y45" s="272">
        <v>14</v>
      </c>
      <c r="Z45" s="26"/>
      <c r="AA45" s="112" t="str">
        <f t="shared" si="19"/>
        <v>l</v>
      </c>
      <c r="AB45" s="24">
        <f t="shared" si="12"/>
        <v>6</v>
      </c>
      <c r="AC45" s="37"/>
      <c r="AD45" s="272">
        <v>14</v>
      </c>
      <c r="AE45" s="26"/>
      <c r="AF45" s="39" t="str">
        <f t="shared" si="20"/>
        <v>ti</v>
      </c>
      <c r="AG45" s="28">
        <f t="shared" si="13"/>
        <v>6</v>
      </c>
      <c r="AH45" s="197"/>
      <c r="AI45" s="275">
        <v>15</v>
      </c>
      <c r="AJ45" s="12"/>
    </row>
    <row r="46" spans="2:36" ht="15.75" thickBot="1" x14ac:dyDescent="0.3">
      <c r="B46" s="118" t="str">
        <f t="shared" si="14"/>
        <v>m</v>
      </c>
      <c r="C46" s="28">
        <f t="shared" si="7"/>
        <v>7</v>
      </c>
      <c r="D46" s="191"/>
      <c r="E46" s="294">
        <v>12</v>
      </c>
      <c r="F46" s="62">
        <v>28</v>
      </c>
      <c r="G46" s="39" t="str">
        <f t="shared" si="15"/>
        <v>to</v>
      </c>
      <c r="H46" s="28">
        <f t="shared" si="8"/>
        <v>7</v>
      </c>
      <c r="I46" s="37"/>
      <c r="J46" s="272">
        <v>14</v>
      </c>
      <c r="K46" s="26"/>
      <c r="L46" s="135" t="str">
        <f t="shared" si="16"/>
        <v>s</v>
      </c>
      <c r="M46" s="69">
        <f t="shared" si="9"/>
        <v>7</v>
      </c>
      <c r="N46" s="31" t="s">
        <v>11</v>
      </c>
      <c r="O46" s="304">
        <v>1</v>
      </c>
      <c r="P46" s="44"/>
      <c r="Q46" s="39" t="str">
        <f t="shared" si="17"/>
        <v>ti</v>
      </c>
      <c r="R46" s="28">
        <f t="shared" si="10"/>
        <v>7</v>
      </c>
      <c r="S46" s="37"/>
      <c r="T46" s="272">
        <v>14</v>
      </c>
      <c r="U46" s="26"/>
      <c r="V46" s="25" t="str">
        <f t="shared" si="18"/>
        <v>f</v>
      </c>
      <c r="W46" s="24">
        <f t="shared" si="11"/>
        <v>7</v>
      </c>
      <c r="X46" s="37"/>
      <c r="Y46" s="272">
        <v>14</v>
      </c>
      <c r="Z46" s="26"/>
      <c r="AA46" s="113" t="str">
        <f t="shared" si="19"/>
        <v>s</v>
      </c>
      <c r="AB46" s="69">
        <f t="shared" si="12"/>
        <v>7</v>
      </c>
      <c r="AC46" s="46" t="s">
        <v>11</v>
      </c>
      <c r="AD46" s="273">
        <v>14</v>
      </c>
      <c r="AE46" s="44"/>
      <c r="AF46" s="25" t="str">
        <f t="shared" si="20"/>
        <v>o</v>
      </c>
      <c r="AG46" s="24">
        <f t="shared" si="13"/>
        <v>7</v>
      </c>
      <c r="AH46" s="197"/>
      <c r="AI46" s="275">
        <v>15</v>
      </c>
      <c r="AJ46" s="12"/>
    </row>
    <row r="47" spans="2:36" ht="15" x14ac:dyDescent="0.25">
      <c r="B47" s="118" t="str">
        <f t="shared" si="14"/>
        <v>ti</v>
      </c>
      <c r="C47" s="28">
        <f t="shared" si="7"/>
        <v>8</v>
      </c>
      <c r="D47" s="190"/>
      <c r="E47" s="288">
        <v>12</v>
      </c>
      <c r="F47" s="26"/>
      <c r="G47" s="133" t="str">
        <f t="shared" si="15"/>
        <v>f</v>
      </c>
      <c r="H47" s="24">
        <f t="shared" si="8"/>
        <v>8</v>
      </c>
      <c r="I47" s="37"/>
      <c r="J47" s="272">
        <v>14</v>
      </c>
      <c r="K47" s="26"/>
      <c r="L47" s="32" t="str">
        <f t="shared" si="16"/>
        <v>m</v>
      </c>
      <c r="M47" s="28">
        <f t="shared" si="9"/>
        <v>8</v>
      </c>
      <c r="N47" s="146"/>
      <c r="O47" s="277">
        <v>8</v>
      </c>
      <c r="P47" s="62">
        <v>37</v>
      </c>
      <c r="Q47" s="25" t="str">
        <f t="shared" si="17"/>
        <v>o</v>
      </c>
      <c r="R47" s="24">
        <f t="shared" si="10"/>
        <v>8</v>
      </c>
      <c r="S47" s="37"/>
      <c r="T47" s="272">
        <v>14</v>
      </c>
      <c r="U47" s="26"/>
      <c r="V47" s="112" t="str">
        <f t="shared" si="18"/>
        <v>l</v>
      </c>
      <c r="W47" s="24">
        <f t="shared" si="11"/>
        <v>8</v>
      </c>
      <c r="X47" s="37"/>
      <c r="Y47" s="272">
        <v>14</v>
      </c>
      <c r="Z47" s="26"/>
      <c r="AA47" s="39" t="str">
        <f t="shared" si="19"/>
        <v>m</v>
      </c>
      <c r="AB47" s="28">
        <f t="shared" si="12"/>
        <v>8</v>
      </c>
      <c r="AC47" s="196"/>
      <c r="AD47" s="274">
        <v>15</v>
      </c>
      <c r="AE47" s="66">
        <v>50</v>
      </c>
      <c r="AF47" s="39" t="str">
        <f t="shared" si="20"/>
        <v>to</v>
      </c>
      <c r="AG47" s="28">
        <f t="shared" si="13"/>
        <v>8</v>
      </c>
      <c r="AH47" s="197"/>
      <c r="AI47" s="275">
        <v>15</v>
      </c>
      <c r="AJ47" s="12"/>
    </row>
    <row r="48" spans="2:36" ht="15.75" thickBot="1" x14ac:dyDescent="0.3">
      <c r="B48" s="118" t="str">
        <f t="shared" si="14"/>
        <v>o</v>
      </c>
      <c r="C48" s="28">
        <f t="shared" si="7"/>
        <v>9</v>
      </c>
      <c r="D48" s="190"/>
      <c r="E48" s="288">
        <v>12</v>
      </c>
      <c r="F48" s="26"/>
      <c r="G48" s="115" t="str">
        <f t="shared" si="15"/>
        <v>l</v>
      </c>
      <c r="H48" s="24">
        <f t="shared" si="8"/>
        <v>9</v>
      </c>
      <c r="I48" s="37"/>
      <c r="J48" s="272">
        <v>14</v>
      </c>
      <c r="K48" s="26"/>
      <c r="L48" s="39" t="str">
        <f t="shared" si="16"/>
        <v>ti</v>
      </c>
      <c r="M48" s="28">
        <f t="shared" si="9"/>
        <v>9</v>
      </c>
      <c r="N48" s="143"/>
      <c r="O48" s="278">
        <v>8</v>
      </c>
      <c r="P48" s="15"/>
      <c r="Q48" s="39" t="str">
        <f t="shared" si="17"/>
        <v>to</v>
      </c>
      <c r="R48" s="28">
        <f t="shared" si="10"/>
        <v>9</v>
      </c>
      <c r="S48" s="37"/>
      <c r="T48" s="272">
        <v>14</v>
      </c>
      <c r="U48" s="26"/>
      <c r="V48" s="113" t="str">
        <f t="shared" si="18"/>
        <v>s</v>
      </c>
      <c r="W48" s="69">
        <f t="shared" si="11"/>
        <v>9</v>
      </c>
      <c r="X48" s="46" t="s">
        <v>11</v>
      </c>
      <c r="Y48" s="273">
        <v>14</v>
      </c>
      <c r="Z48" s="44"/>
      <c r="AA48" s="39" t="str">
        <f t="shared" si="19"/>
        <v>ti</v>
      </c>
      <c r="AB48" s="28">
        <f t="shared" si="12"/>
        <v>9</v>
      </c>
      <c r="AC48" s="197"/>
      <c r="AD48" s="275">
        <v>15</v>
      </c>
      <c r="AE48" s="26"/>
      <c r="AF48" s="25" t="str">
        <f t="shared" si="20"/>
        <v>f</v>
      </c>
      <c r="AG48" s="24">
        <f t="shared" si="13"/>
        <v>9</v>
      </c>
      <c r="AH48" s="197"/>
      <c r="AI48" s="275">
        <v>15</v>
      </c>
      <c r="AJ48" s="12"/>
    </row>
    <row r="49" spans="2:44" ht="15.75" thickBot="1" x14ac:dyDescent="0.3">
      <c r="B49" s="118" t="str">
        <f t="shared" si="14"/>
        <v>to</v>
      </c>
      <c r="C49" s="28">
        <f t="shared" si="7"/>
        <v>10</v>
      </c>
      <c r="D49" s="190"/>
      <c r="E49" s="288">
        <v>12</v>
      </c>
      <c r="F49" s="26"/>
      <c r="G49" s="135" t="str">
        <f t="shared" si="15"/>
        <v>s</v>
      </c>
      <c r="H49" s="69">
        <f t="shared" si="8"/>
        <v>10</v>
      </c>
      <c r="I49" s="30" t="s">
        <v>11</v>
      </c>
      <c r="J49" s="320">
        <v>14</v>
      </c>
      <c r="K49" s="42"/>
      <c r="L49" s="39" t="str">
        <f t="shared" si="16"/>
        <v>o</v>
      </c>
      <c r="M49" s="28">
        <f t="shared" si="9"/>
        <v>10</v>
      </c>
      <c r="N49" s="143"/>
      <c r="O49" s="278">
        <v>8</v>
      </c>
      <c r="P49" s="15"/>
      <c r="Q49" s="25" t="str">
        <f t="shared" si="17"/>
        <v>f</v>
      </c>
      <c r="R49" s="24">
        <f t="shared" si="10"/>
        <v>10</v>
      </c>
      <c r="S49" s="37"/>
      <c r="T49" s="272">
        <v>14</v>
      </c>
      <c r="U49" s="26"/>
      <c r="V49" s="39" t="str">
        <f t="shared" si="18"/>
        <v>m</v>
      </c>
      <c r="W49" s="28">
        <f t="shared" si="11"/>
        <v>10</v>
      </c>
      <c r="X49" s="229"/>
      <c r="Y49" s="311">
        <v>11</v>
      </c>
      <c r="Z49" s="62">
        <v>46</v>
      </c>
      <c r="AA49" s="25" t="str">
        <f t="shared" si="19"/>
        <v>o</v>
      </c>
      <c r="AB49" s="24">
        <f t="shared" si="12"/>
        <v>10</v>
      </c>
      <c r="AC49" s="197"/>
      <c r="AD49" s="275">
        <v>15</v>
      </c>
      <c r="AE49" s="26"/>
      <c r="AF49" s="112" t="str">
        <f t="shared" si="20"/>
        <v>l</v>
      </c>
      <c r="AG49" s="24">
        <f t="shared" si="13"/>
        <v>10</v>
      </c>
      <c r="AH49" s="197"/>
      <c r="AI49" s="275">
        <v>15</v>
      </c>
      <c r="AJ49" s="12"/>
    </row>
    <row r="50" spans="2:44" ht="15.75" thickBot="1" x14ac:dyDescent="0.3">
      <c r="B50" s="110" t="str">
        <f t="shared" si="14"/>
        <v>f</v>
      </c>
      <c r="C50" s="24">
        <f t="shared" si="7"/>
        <v>11</v>
      </c>
      <c r="D50" s="190"/>
      <c r="E50" s="288">
        <v>12</v>
      </c>
      <c r="F50" s="26"/>
      <c r="G50" s="32" t="str">
        <f t="shared" si="15"/>
        <v>m</v>
      </c>
      <c r="H50" s="28">
        <f t="shared" si="8"/>
        <v>11</v>
      </c>
      <c r="I50" s="17"/>
      <c r="J50" s="298">
        <v>1</v>
      </c>
      <c r="K50" s="18">
        <v>32</v>
      </c>
      <c r="L50" s="39" t="str">
        <f t="shared" si="16"/>
        <v>to</v>
      </c>
      <c r="M50" s="28">
        <f t="shared" si="9"/>
        <v>11</v>
      </c>
      <c r="N50" s="143"/>
      <c r="O50" s="278">
        <v>8</v>
      </c>
      <c r="P50" s="26"/>
      <c r="Q50" s="112" t="str">
        <f t="shared" si="17"/>
        <v>l</v>
      </c>
      <c r="R50" s="24">
        <f t="shared" si="10"/>
        <v>11</v>
      </c>
      <c r="S50" s="37"/>
      <c r="T50" s="272">
        <v>14</v>
      </c>
      <c r="U50" s="26"/>
      <c r="V50" s="39" t="str">
        <f t="shared" si="18"/>
        <v>ti</v>
      </c>
      <c r="W50" s="28">
        <f t="shared" si="11"/>
        <v>11</v>
      </c>
      <c r="X50" s="197"/>
      <c r="Y50" s="275">
        <v>15</v>
      </c>
      <c r="Z50" s="15"/>
      <c r="AA50" s="39" t="str">
        <f t="shared" si="19"/>
        <v>to</v>
      </c>
      <c r="AB50" s="28">
        <f t="shared" si="12"/>
        <v>11</v>
      </c>
      <c r="AC50" s="197"/>
      <c r="AD50" s="275">
        <v>15</v>
      </c>
      <c r="AE50" s="26"/>
      <c r="AF50" s="113" t="str">
        <f t="shared" si="20"/>
        <v>s</v>
      </c>
      <c r="AG50" s="69">
        <f t="shared" si="13"/>
        <v>11</v>
      </c>
      <c r="AH50" s="198" t="s">
        <v>11</v>
      </c>
      <c r="AI50" s="203">
        <v>15</v>
      </c>
      <c r="AJ50" s="60"/>
      <c r="AN50" s="328">
        <v>15</v>
      </c>
      <c r="AO50" s="329" t="s">
        <v>28</v>
      </c>
      <c r="AP50" s="237"/>
      <c r="AQ50" s="237"/>
      <c r="AR50" s="237"/>
    </row>
    <row r="51" spans="2:44" ht="15.75" thickBot="1" x14ac:dyDescent="0.3">
      <c r="B51" s="114" t="str">
        <f t="shared" si="14"/>
        <v>l</v>
      </c>
      <c r="C51" s="24">
        <f t="shared" si="7"/>
        <v>12</v>
      </c>
      <c r="D51" s="190"/>
      <c r="E51" s="288">
        <v>12</v>
      </c>
      <c r="F51" s="26"/>
      <c r="G51" s="39" t="str">
        <f t="shared" si="15"/>
        <v>ti</v>
      </c>
      <c r="H51" s="28">
        <f t="shared" si="8"/>
        <v>12</v>
      </c>
      <c r="I51" s="14"/>
      <c r="J51" s="281">
        <v>1</v>
      </c>
      <c r="K51" s="26"/>
      <c r="L51" s="133" t="str">
        <f t="shared" si="16"/>
        <v>f</v>
      </c>
      <c r="M51" s="24">
        <f t="shared" si="9"/>
        <v>12</v>
      </c>
      <c r="N51" s="143" t="s">
        <v>14</v>
      </c>
      <c r="O51" s="278">
        <v>8</v>
      </c>
      <c r="P51" s="66"/>
      <c r="Q51" s="113" t="str">
        <f t="shared" si="17"/>
        <v>s</v>
      </c>
      <c r="R51" s="69">
        <f t="shared" si="10"/>
        <v>12</v>
      </c>
      <c r="S51" s="46" t="s">
        <v>11</v>
      </c>
      <c r="T51" s="273">
        <v>14</v>
      </c>
      <c r="U51" s="42"/>
      <c r="V51" s="25" t="str">
        <f t="shared" si="18"/>
        <v>o</v>
      </c>
      <c r="W51" s="24">
        <f t="shared" si="11"/>
        <v>12</v>
      </c>
      <c r="X51" s="197"/>
      <c r="Y51" s="275">
        <v>15</v>
      </c>
      <c r="Z51" s="15"/>
      <c r="AA51" s="25" t="str">
        <f t="shared" si="19"/>
        <v>f</v>
      </c>
      <c r="AB51" s="24">
        <f t="shared" si="12"/>
        <v>12</v>
      </c>
      <c r="AC51" s="197"/>
      <c r="AD51" s="275">
        <v>15</v>
      </c>
      <c r="AE51" s="26"/>
      <c r="AF51" s="39" t="str">
        <f t="shared" si="20"/>
        <v>m</v>
      </c>
      <c r="AG51" s="28">
        <f t="shared" si="13"/>
        <v>12</v>
      </c>
      <c r="AH51" s="142"/>
      <c r="AI51" s="277">
        <v>8</v>
      </c>
      <c r="AJ51" s="23">
        <v>3</v>
      </c>
      <c r="AN51" s="144">
        <v>9</v>
      </c>
      <c r="AO51" s="237" t="s">
        <v>49</v>
      </c>
      <c r="AP51" s="237"/>
      <c r="AQ51" s="237"/>
      <c r="AR51" s="237"/>
    </row>
    <row r="52" spans="2:44" ht="15.75" thickBot="1" x14ac:dyDescent="0.3">
      <c r="B52" s="134" t="str">
        <f t="shared" si="14"/>
        <v>s</v>
      </c>
      <c r="C52" s="69">
        <f t="shared" si="7"/>
        <v>13</v>
      </c>
      <c r="D52" s="144" t="s">
        <v>11</v>
      </c>
      <c r="E52" s="295">
        <v>9</v>
      </c>
      <c r="F52" s="89"/>
      <c r="G52" s="39" t="str">
        <f t="shared" si="15"/>
        <v>o</v>
      </c>
      <c r="H52" s="28">
        <f t="shared" si="8"/>
        <v>13</v>
      </c>
      <c r="I52" s="14"/>
      <c r="J52" s="281">
        <v>1</v>
      </c>
      <c r="K52" s="26"/>
      <c r="L52" s="115" t="str">
        <f t="shared" si="16"/>
        <v>l</v>
      </c>
      <c r="M52" s="24">
        <f t="shared" si="9"/>
        <v>13</v>
      </c>
      <c r="N52" s="143"/>
      <c r="O52" s="278">
        <v>8</v>
      </c>
      <c r="P52" s="26"/>
      <c r="Q52" s="39" t="str">
        <f t="shared" si="17"/>
        <v>m</v>
      </c>
      <c r="R52" s="28">
        <f t="shared" si="10"/>
        <v>13</v>
      </c>
      <c r="S52" s="196"/>
      <c r="T52" s="274">
        <v>15</v>
      </c>
      <c r="U52" s="18">
        <v>42</v>
      </c>
      <c r="V52" s="39" t="str">
        <f t="shared" si="18"/>
        <v>to</v>
      </c>
      <c r="W52" s="28">
        <f t="shared" si="11"/>
        <v>13</v>
      </c>
      <c r="X52" s="197"/>
      <c r="Y52" s="275">
        <v>15</v>
      </c>
      <c r="Z52" s="15"/>
      <c r="AA52" s="112" t="str">
        <f t="shared" si="19"/>
        <v>l</v>
      </c>
      <c r="AB52" s="24">
        <f t="shared" si="12"/>
        <v>13</v>
      </c>
      <c r="AC52" s="197"/>
      <c r="AD52" s="275">
        <v>15</v>
      </c>
      <c r="AE52" s="26"/>
      <c r="AF52" s="39" t="str">
        <f t="shared" si="20"/>
        <v>ti</v>
      </c>
      <c r="AG52" s="28">
        <f t="shared" si="13"/>
        <v>13</v>
      </c>
      <c r="AH52" s="143"/>
      <c r="AI52" s="278">
        <v>8</v>
      </c>
      <c r="AJ52" s="12"/>
      <c r="AN52" s="190">
        <v>12</v>
      </c>
      <c r="AO52" s="237" t="s">
        <v>52</v>
      </c>
      <c r="AP52" s="237"/>
      <c r="AQ52" s="237"/>
      <c r="AR52" s="237"/>
    </row>
    <row r="53" spans="2:44" ht="15.75" thickBot="1" x14ac:dyDescent="0.3">
      <c r="B53" s="118" t="str">
        <f t="shared" si="14"/>
        <v>m</v>
      </c>
      <c r="C53" s="28">
        <f t="shared" si="7"/>
        <v>14</v>
      </c>
      <c r="D53" s="142"/>
      <c r="E53" s="277">
        <v>8</v>
      </c>
      <c r="F53" s="18">
        <v>29</v>
      </c>
      <c r="G53" s="39" t="str">
        <f t="shared" si="15"/>
        <v>to</v>
      </c>
      <c r="H53" s="28">
        <f t="shared" si="8"/>
        <v>14</v>
      </c>
      <c r="I53" s="91"/>
      <c r="J53" s="281">
        <v>1</v>
      </c>
      <c r="K53" s="26"/>
      <c r="L53" s="135" t="str">
        <f t="shared" si="16"/>
        <v>s</v>
      </c>
      <c r="M53" s="69">
        <f t="shared" si="9"/>
        <v>14</v>
      </c>
      <c r="N53" s="170" t="s">
        <v>11</v>
      </c>
      <c r="O53" s="319">
        <v>8</v>
      </c>
      <c r="P53" s="44"/>
      <c r="Q53" s="39" t="str">
        <f t="shared" si="17"/>
        <v>ti</v>
      </c>
      <c r="R53" s="28">
        <f t="shared" si="10"/>
        <v>14</v>
      </c>
      <c r="S53" s="197"/>
      <c r="T53" s="275">
        <v>15</v>
      </c>
      <c r="U53" s="26"/>
      <c r="V53" s="133" t="str">
        <f t="shared" si="18"/>
        <v>f</v>
      </c>
      <c r="W53" s="24">
        <f t="shared" si="11"/>
        <v>14</v>
      </c>
      <c r="X53" s="197" t="s">
        <v>11</v>
      </c>
      <c r="Y53" s="275">
        <v>15</v>
      </c>
      <c r="Z53" s="15"/>
      <c r="AA53" s="113" t="str">
        <f t="shared" si="19"/>
        <v>s</v>
      </c>
      <c r="AB53" s="69">
        <f t="shared" si="12"/>
        <v>14</v>
      </c>
      <c r="AC53" s="198" t="s">
        <v>11</v>
      </c>
      <c r="AD53" s="203">
        <v>15</v>
      </c>
      <c r="AE53" s="42"/>
      <c r="AF53" s="25" t="str">
        <f t="shared" si="20"/>
        <v>o</v>
      </c>
      <c r="AG53" s="24">
        <f t="shared" si="13"/>
        <v>14</v>
      </c>
      <c r="AH53" s="143"/>
      <c r="AI53" s="278">
        <v>8</v>
      </c>
      <c r="AJ53" s="12"/>
      <c r="AN53" s="14">
        <v>1</v>
      </c>
      <c r="AO53" s="237" t="s">
        <v>24</v>
      </c>
      <c r="AP53" s="237"/>
      <c r="AQ53" s="237"/>
      <c r="AR53" s="237"/>
    </row>
    <row r="54" spans="2:44" ht="15" x14ac:dyDescent="0.25">
      <c r="B54" s="118" t="str">
        <f t="shared" si="14"/>
        <v>ti</v>
      </c>
      <c r="C54" s="28">
        <f t="shared" si="7"/>
        <v>15</v>
      </c>
      <c r="D54" s="143"/>
      <c r="E54" s="278">
        <v>8</v>
      </c>
      <c r="F54" s="26"/>
      <c r="G54" s="133" t="str">
        <f t="shared" si="15"/>
        <v>f</v>
      </c>
      <c r="H54" s="24">
        <f t="shared" si="8"/>
        <v>15</v>
      </c>
      <c r="I54" s="14" t="s">
        <v>11</v>
      </c>
      <c r="J54" s="281">
        <v>1</v>
      </c>
      <c r="K54" s="26"/>
      <c r="L54" s="32" t="str">
        <f t="shared" si="16"/>
        <v>m</v>
      </c>
      <c r="M54" s="28">
        <f t="shared" si="9"/>
        <v>15</v>
      </c>
      <c r="N54" s="205"/>
      <c r="O54" s="314">
        <v>10</v>
      </c>
      <c r="P54" s="66">
        <v>38</v>
      </c>
      <c r="Q54" s="25" t="str">
        <f t="shared" si="17"/>
        <v>o</v>
      </c>
      <c r="R54" s="24">
        <f t="shared" si="10"/>
        <v>15</v>
      </c>
      <c r="S54" s="197"/>
      <c r="T54" s="275">
        <v>15</v>
      </c>
      <c r="U54" s="26"/>
      <c r="V54" s="112" t="str">
        <f t="shared" si="18"/>
        <v>l</v>
      </c>
      <c r="W54" s="24">
        <f t="shared" si="11"/>
        <v>15</v>
      </c>
      <c r="X54" s="48"/>
      <c r="Y54" s="289">
        <v>6</v>
      </c>
      <c r="Z54" s="15"/>
      <c r="AA54" s="39" t="str">
        <f t="shared" si="19"/>
        <v>m</v>
      </c>
      <c r="AB54" s="28">
        <f t="shared" si="12"/>
        <v>15</v>
      </c>
      <c r="AC54" s="189"/>
      <c r="AD54" s="294">
        <v>12</v>
      </c>
      <c r="AE54" s="18">
        <v>51</v>
      </c>
      <c r="AF54" s="39" t="str">
        <f t="shared" si="20"/>
        <v>to</v>
      </c>
      <c r="AG54" s="28">
        <f t="shared" si="13"/>
        <v>15</v>
      </c>
      <c r="AH54" s="143"/>
      <c r="AI54" s="278">
        <v>8</v>
      </c>
      <c r="AJ54" s="12"/>
      <c r="AN54" s="48">
        <v>6</v>
      </c>
      <c r="AO54" s="237" t="s">
        <v>27</v>
      </c>
      <c r="AP54" s="237"/>
      <c r="AQ54" s="237"/>
      <c r="AR54" s="237"/>
    </row>
    <row r="55" spans="2:44" ht="15.75" thickBot="1" x14ac:dyDescent="0.3">
      <c r="B55" s="118" t="str">
        <f t="shared" si="14"/>
        <v>o</v>
      </c>
      <c r="C55" s="28">
        <f t="shared" si="7"/>
        <v>16</v>
      </c>
      <c r="D55" s="143"/>
      <c r="E55" s="278">
        <v>8</v>
      </c>
      <c r="F55" s="26"/>
      <c r="G55" s="115" t="str">
        <f t="shared" si="15"/>
        <v>l</v>
      </c>
      <c r="H55" s="24">
        <f t="shared" si="8"/>
        <v>16</v>
      </c>
      <c r="I55" s="48"/>
      <c r="J55" s="289">
        <v>6</v>
      </c>
      <c r="K55" s="26"/>
      <c r="L55" s="39" t="str">
        <f t="shared" si="16"/>
        <v>ti</v>
      </c>
      <c r="M55" s="28">
        <f t="shared" si="9"/>
        <v>16</v>
      </c>
      <c r="N55" s="37"/>
      <c r="O55" s="272">
        <v>14</v>
      </c>
      <c r="P55" s="26"/>
      <c r="Q55" s="39" t="str">
        <f t="shared" si="17"/>
        <v>to</v>
      </c>
      <c r="R55" s="28">
        <f t="shared" si="10"/>
        <v>16</v>
      </c>
      <c r="S55" s="197"/>
      <c r="T55" s="275">
        <v>15</v>
      </c>
      <c r="U55" s="26"/>
      <c r="V55" s="113" t="str">
        <f t="shared" si="18"/>
        <v>s</v>
      </c>
      <c r="W55" s="69">
        <f t="shared" si="11"/>
        <v>16</v>
      </c>
      <c r="X55" s="119"/>
      <c r="Y55" s="49">
        <v>6</v>
      </c>
      <c r="Z55" s="89"/>
      <c r="AA55" s="39" t="str">
        <f t="shared" si="19"/>
        <v>ti</v>
      </c>
      <c r="AB55" s="28">
        <f t="shared" si="12"/>
        <v>16</v>
      </c>
      <c r="AC55" s="190"/>
      <c r="AD55" s="288">
        <v>12</v>
      </c>
      <c r="AE55" s="26"/>
      <c r="AF55" s="25" t="str">
        <f t="shared" si="20"/>
        <v>f</v>
      </c>
      <c r="AG55" s="24">
        <f t="shared" si="13"/>
        <v>16</v>
      </c>
      <c r="AH55" s="143" t="s">
        <v>11</v>
      </c>
      <c r="AI55" s="278">
        <v>8</v>
      </c>
      <c r="AJ55" s="12"/>
      <c r="AN55" s="37">
        <v>14</v>
      </c>
      <c r="AO55" s="237" t="s">
        <v>25</v>
      </c>
      <c r="AP55" s="237"/>
      <c r="AQ55" s="237"/>
      <c r="AR55" s="237"/>
    </row>
    <row r="56" spans="2:44" ht="15.75" thickBot="1" x14ac:dyDescent="0.3">
      <c r="B56" s="118" t="str">
        <f t="shared" si="14"/>
        <v>to</v>
      </c>
      <c r="C56" s="28">
        <f t="shared" si="7"/>
        <v>17</v>
      </c>
      <c r="D56" s="143"/>
      <c r="E56" s="278">
        <v>8</v>
      </c>
      <c r="F56" s="26"/>
      <c r="G56" s="135" t="str">
        <f t="shared" si="15"/>
        <v>s</v>
      </c>
      <c r="H56" s="69">
        <f t="shared" si="8"/>
        <v>17</v>
      </c>
      <c r="I56" s="49"/>
      <c r="J56" s="49">
        <v>6</v>
      </c>
      <c r="K56" s="44"/>
      <c r="L56" s="39" t="str">
        <f t="shared" si="16"/>
        <v>o</v>
      </c>
      <c r="M56" s="28">
        <f t="shared" si="9"/>
        <v>17</v>
      </c>
      <c r="N56" s="37"/>
      <c r="O56" s="272">
        <v>14</v>
      </c>
      <c r="P56" s="26"/>
      <c r="Q56" s="25" t="str">
        <f t="shared" si="17"/>
        <v>f</v>
      </c>
      <c r="R56" s="24">
        <f t="shared" si="10"/>
        <v>17</v>
      </c>
      <c r="S56" s="197" t="s">
        <v>11</v>
      </c>
      <c r="T56" s="275">
        <v>15</v>
      </c>
      <c r="U56" s="26"/>
      <c r="V56" s="39" t="str">
        <f t="shared" si="18"/>
        <v>m</v>
      </c>
      <c r="W56" s="28">
        <f t="shared" si="11"/>
        <v>17</v>
      </c>
      <c r="X56" s="142"/>
      <c r="Y56" s="277">
        <v>8</v>
      </c>
      <c r="Z56" s="18">
        <v>47</v>
      </c>
      <c r="AA56" s="25" t="str">
        <f t="shared" si="19"/>
        <v>o</v>
      </c>
      <c r="AB56" s="24">
        <f t="shared" si="12"/>
        <v>17</v>
      </c>
      <c r="AC56" s="190"/>
      <c r="AD56" s="288">
        <v>12</v>
      </c>
      <c r="AE56" s="26"/>
      <c r="AF56" s="112" t="str">
        <f t="shared" si="20"/>
        <v>l</v>
      </c>
      <c r="AG56" s="24">
        <f t="shared" si="13"/>
        <v>17</v>
      </c>
      <c r="AH56" s="48"/>
      <c r="AI56" s="48">
        <v>6</v>
      </c>
      <c r="AJ56" s="214"/>
      <c r="AN56" s="143">
        <v>8</v>
      </c>
      <c r="AO56" s="237" t="s">
        <v>50</v>
      </c>
      <c r="AP56" s="237"/>
      <c r="AQ56" s="237"/>
      <c r="AR56" s="237"/>
    </row>
    <row r="57" spans="2:44" ht="15.75" thickBot="1" x14ac:dyDescent="0.3">
      <c r="B57" s="110" t="str">
        <f t="shared" si="14"/>
        <v>f</v>
      </c>
      <c r="C57" s="24">
        <f t="shared" si="7"/>
        <v>18</v>
      </c>
      <c r="D57" s="143" t="s">
        <v>11</v>
      </c>
      <c r="E57" s="278">
        <v>8</v>
      </c>
      <c r="F57" s="26"/>
      <c r="G57" s="32" t="str">
        <f t="shared" si="15"/>
        <v>m</v>
      </c>
      <c r="H57" s="28">
        <f t="shared" si="8"/>
        <v>18</v>
      </c>
      <c r="I57" s="191"/>
      <c r="J57" s="294">
        <v>12</v>
      </c>
      <c r="K57" s="66">
        <v>34</v>
      </c>
      <c r="L57" s="39" t="str">
        <f t="shared" si="16"/>
        <v>to</v>
      </c>
      <c r="M57" s="28">
        <f t="shared" si="9"/>
        <v>18</v>
      </c>
      <c r="N57" s="37"/>
      <c r="O57" s="272">
        <v>14</v>
      </c>
      <c r="P57" s="26"/>
      <c r="Q57" s="112" t="str">
        <f t="shared" si="17"/>
        <v>l</v>
      </c>
      <c r="R57" s="24">
        <f t="shared" si="10"/>
        <v>18</v>
      </c>
      <c r="S57" s="54"/>
      <c r="T57" s="289">
        <v>6</v>
      </c>
      <c r="U57" s="26"/>
      <c r="V57" s="39" t="str">
        <f t="shared" si="18"/>
        <v>ti</v>
      </c>
      <c r="W57" s="28">
        <f t="shared" si="11"/>
        <v>18</v>
      </c>
      <c r="X57" s="143"/>
      <c r="Y57" s="278">
        <v>8</v>
      </c>
      <c r="Z57" s="26"/>
      <c r="AA57" s="39" t="str">
        <f t="shared" si="19"/>
        <v>to</v>
      </c>
      <c r="AB57" s="28">
        <f t="shared" si="12"/>
        <v>18</v>
      </c>
      <c r="AC57" s="190"/>
      <c r="AD57" s="288">
        <v>12</v>
      </c>
      <c r="AE57" s="26"/>
      <c r="AF57" s="113" t="str">
        <f t="shared" si="20"/>
        <v>s</v>
      </c>
      <c r="AG57" s="69">
        <f t="shared" si="13"/>
        <v>18</v>
      </c>
      <c r="AH57" s="215"/>
      <c r="AI57" s="49">
        <v>6</v>
      </c>
      <c r="AJ57" s="40"/>
      <c r="AN57" s="228">
        <v>11</v>
      </c>
      <c r="AO57" s="237" t="s">
        <v>47</v>
      </c>
      <c r="AP57" s="237"/>
      <c r="AQ57" s="237"/>
      <c r="AR57" s="237"/>
    </row>
    <row r="58" spans="2:44" ht="15.75" thickBot="1" x14ac:dyDescent="0.3">
      <c r="B58" s="114" t="str">
        <f t="shared" si="14"/>
        <v>l</v>
      </c>
      <c r="C58" s="24">
        <f t="shared" si="7"/>
        <v>19</v>
      </c>
      <c r="D58" s="48"/>
      <c r="E58" s="289">
        <v>6</v>
      </c>
      <c r="F58" s="26"/>
      <c r="G58" s="39" t="str">
        <f t="shared" si="15"/>
        <v>ti</v>
      </c>
      <c r="H58" s="28">
        <f t="shared" si="8"/>
        <v>19</v>
      </c>
      <c r="I58" s="190"/>
      <c r="J58" s="288">
        <v>12</v>
      </c>
      <c r="K58" s="26"/>
      <c r="L58" s="133" t="str">
        <f t="shared" si="16"/>
        <v>f</v>
      </c>
      <c r="M58" s="24">
        <f t="shared" si="9"/>
        <v>19</v>
      </c>
      <c r="N58" s="37" t="s">
        <v>11</v>
      </c>
      <c r="O58" s="272">
        <v>14</v>
      </c>
      <c r="P58" s="62"/>
      <c r="Q58" s="113" t="str">
        <f t="shared" si="17"/>
        <v>s</v>
      </c>
      <c r="R58" s="69">
        <f t="shared" si="10"/>
        <v>19</v>
      </c>
      <c r="S58" s="215"/>
      <c r="T58" s="49">
        <v>6</v>
      </c>
      <c r="U58" s="44"/>
      <c r="V58" s="25" t="str">
        <f t="shared" si="18"/>
        <v>o</v>
      </c>
      <c r="W58" s="24">
        <f t="shared" si="11"/>
        <v>19</v>
      </c>
      <c r="X58" s="143"/>
      <c r="Y58" s="278">
        <v>8</v>
      </c>
      <c r="Z58" s="26"/>
      <c r="AA58" s="25" t="str">
        <f t="shared" si="19"/>
        <v>f</v>
      </c>
      <c r="AB58" s="24">
        <f t="shared" si="12"/>
        <v>19</v>
      </c>
      <c r="AC58" s="190" t="s">
        <v>11</v>
      </c>
      <c r="AD58" s="288">
        <v>12</v>
      </c>
      <c r="AE58" s="26"/>
      <c r="AF58" s="39" t="str">
        <f t="shared" si="20"/>
        <v>m</v>
      </c>
      <c r="AG58" s="28">
        <f t="shared" si="13"/>
        <v>19</v>
      </c>
      <c r="AH58" s="59"/>
      <c r="AI58" s="280">
        <v>1</v>
      </c>
      <c r="AJ58" s="64">
        <v>4</v>
      </c>
      <c r="AN58" s="56">
        <v>16</v>
      </c>
      <c r="AO58" s="237" t="s">
        <v>29</v>
      </c>
      <c r="AP58" s="237"/>
      <c r="AQ58" s="237"/>
      <c r="AR58" s="237"/>
    </row>
    <row r="59" spans="2:44" ht="15.75" thickBot="1" x14ac:dyDescent="0.3">
      <c r="B59" s="134" t="str">
        <f t="shared" si="14"/>
        <v>s</v>
      </c>
      <c r="C59" s="69">
        <f t="shared" si="7"/>
        <v>20</v>
      </c>
      <c r="D59" s="49"/>
      <c r="E59" s="49">
        <v>6</v>
      </c>
      <c r="F59" s="44"/>
      <c r="G59" s="39" t="str">
        <f t="shared" si="15"/>
        <v>o</v>
      </c>
      <c r="H59" s="28">
        <f t="shared" si="8"/>
        <v>20</v>
      </c>
      <c r="I59" s="190"/>
      <c r="J59" s="288">
        <v>12</v>
      </c>
      <c r="K59" s="26"/>
      <c r="L59" s="115" t="str">
        <f t="shared" si="16"/>
        <v>l</v>
      </c>
      <c r="M59" s="24">
        <f t="shared" si="9"/>
        <v>20</v>
      </c>
      <c r="N59" s="48"/>
      <c r="O59" s="289">
        <v>6</v>
      </c>
      <c r="P59" s="26"/>
      <c r="Q59" s="39" t="str">
        <f t="shared" si="17"/>
        <v>m</v>
      </c>
      <c r="R59" s="28">
        <f t="shared" si="10"/>
        <v>20</v>
      </c>
      <c r="S59" s="22"/>
      <c r="T59" s="287">
        <v>14</v>
      </c>
      <c r="U59" s="66">
        <v>43</v>
      </c>
      <c r="V59" s="39" t="str">
        <f t="shared" si="18"/>
        <v>to</v>
      </c>
      <c r="W59" s="28">
        <f t="shared" si="11"/>
        <v>20</v>
      </c>
      <c r="X59" s="143"/>
      <c r="Y59" s="278">
        <v>8</v>
      </c>
      <c r="Z59" s="26"/>
      <c r="AA59" s="112" t="str">
        <f t="shared" si="19"/>
        <v>l</v>
      </c>
      <c r="AB59" s="24">
        <f t="shared" si="12"/>
        <v>20</v>
      </c>
      <c r="AC59" s="48"/>
      <c r="AD59" s="289">
        <v>6</v>
      </c>
      <c r="AE59" s="26"/>
      <c r="AF59" s="39" t="str">
        <f t="shared" si="20"/>
        <v>ti</v>
      </c>
      <c r="AG59" s="28">
        <f t="shared" si="13"/>
        <v>20</v>
      </c>
      <c r="AH59" s="14"/>
      <c r="AI59" s="281">
        <v>1</v>
      </c>
      <c r="AJ59" s="12"/>
      <c r="AN59" s="238">
        <v>10</v>
      </c>
      <c r="AO59" s="237" t="s">
        <v>48</v>
      </c>
      <c r="AP59" s="237"/>
      <c r="AQ59" s="237"/>
      <c r="AR59" s="237"/>
    </row>
    <row r="60" spans="2:44" ht="15.75" thickBot="1" x14ac:dyDescent="0.3">
      <c r="B60" s="118" t="str">
        <f t="shared" si="14"/>
        <v>m</v>
      </c>
      <c r="C60" s="28">
        <f t="shared" si="7"/>
        <v>21</v>
      </c>
      <c r="D60" s="63"/>
      <c r="E60" s="287">
        <v>14</v>
      </c>
      <c r="F60" s="18">
        <v>30</v>
      </c>
      <c r="G60" s="39" t="str">
        <f t="shared" si="15"/>
        <v>to</v>
      </c>
      <c r="H60" s="28">
        <f t="shared" si="8"/>
        <v>21</v>
      </c>
      <c r="I60" s="190"/>
      <c r="J60" s="288">
        <v>12</v>
      </c>
      <c r="K60" s="26"/>
      <c r="L60" s="135" t="str">
        <f t="shared" si="16"/>
        <v>s</v>
      </c>
      <c r="M60" s="69">
        <f t="shared" si="9"/>
        <v>21</v>
      </c>
      <c r="N60" s="49"/>
      <c r="O60" s="49">
        <v>6</v>
      </c>
      <c r="P60" s="44"/>
      <c r="Q60" s="39" t="str">
        <f t="shared" si="17"/>
        <v>ti</v>
      </c>
      <c r="R60" s="28">
        <f t="shared" si="10"/>
        <v>21</v>
      </c>
      <c r="S60" s="37"/>
      <c r="T60" s="272">
        <v>14</v>
      </c>
      <c r="U60" s="26"/>
      <c r="V60" s="25" t="str">
        <f t="shared" si="18"/>
        <v>f</v>
      </c>
      <c r="W60" s="24">
        <f t="shared" si="11"/>
        <v>21</v>
      </c>
      <c r="X60" s="143" t="s">
        <v>11</v>
      </c>
      <c r="Y60" s="278">
        <v>8</v>
      </c>
      <c r="Z60" s="26"/>
      <c r="AA60" s="113" t="str">
        <f t="shared" si="19"/>
        <v>s</v>
      </c>
      <c r="AB60" s="69">
        <f t="shared" si="12"/>
        <v>21</v>
      </c>
      <c r="AC60" s="215"/>
      <c r="AD60" s="49">
        <v>6</v>
      </c>
      <c r="AE60" s="42"/>
      <c r="AF60" s="25" t="str">
        <f t="shared" si="20"/>
        <v>o</v>
      </c>
      <c r="AG60" s="24">
        <f t="shared" si="13"/>
        <v>21</v>
      </c>
      <c r="AH60" s="14"/>
      <c r="AI60" s="281">
        <v>1</v>
      </c>
      <c r="AJ60" s="12"/>
      <c r="AN60" s="43">
        <v>13</v>
      </c>
      <c r="AO60" s="237" t="s">
        <v>51</v>
      </c>
      <c r="AP60" s="237"/>
      <c r="AQ60" s="237"/>
      <c r="AR60" s="237"/>
    </row>
    <row r="61" spans="2:44" ht="15" x14ac:dyDescent="0.25">
      <c r="B61" s="118" t="str">
        <f t="shared" si="14"/>
        <v>ti</v>
      </c>
      <c r="C61" s="28">
        <f t="shared" si="7"/>
        <v>22</v>
      </c>
      <c r="D61" s="37"/>
      <c r="E61" s="272">
        <v>14</v>
      </c>
      <c r="F61" s="26"/>
      <c r="G61" s="133" t="str">
        <f t="shared" si="15"/>
        <v>f</v>
      </c>
      <c r="H61" s="24">
        <f t="shared" si="8"/>
        <v>22</v>
      </c>
      <c r="I61" s="190" t="s">
        <v>11</v>
      </c>
      <c r="J61" s="288">
        <v>12</v>
      </c>
      <c r="K61" s="26"/>
      <c r="L61" s="32" t="str">
        <f t="shared" si="16"/>
        <v>m</v>
      </c>
      <c r="M61" s="28">
        <f t="shared" si="9"/>
        <v>22</v>
      </c>
      <c r="N61" s="196"/>
      <c r="O61" s="274">
        <v>15</v>
      </c>
      <c r="P61" s="62">
        <v>39</v>
      </c>
      <c r="Q61" s="25" t="str">
        <f t="shared" si="17"/>
        <v>o</v>
      </c>
      <c r="R61" s="24">
        <f t="shared" si="10"/>
        <v>22</v>
      </c>
      <c r="S61" s="37"/>
      <c r="T61" s="272">
        <v>14</v>
      </c>
      <c r="U61" s="26"/>
      <c r="V61" s="112" t="str">
        <f t="shared" si="18"/>
        <v>l</v>
      </c>
      <c r="W61" s="24">
        <f t="shared" si="11"/>
        <v>22</v>
      </c>
      <c r="X61" s="56"/>
      <c r="Y61" s="282">
        <v>16</v>
      </c>
      <c r="Z61" s="26"/>
      <c r="AA61" s="39" t="str">
        <f t="shared" si="19"/>
        <v>m</v>
      </c>
      <c r="AB61" s="28">
        <f t="shared" si="12"/>
        <v>22</v>
      </c>
      <c r="AC61" s="59"/>
      <c r="AD61" s="280">
        <v>1</v>
      </c>
      <c r="AE61" s="18">
        <v>52</v>
      </c>
      <c r="AF61" s="39" t="str">
        <f t="shared" si="20"/>
        <v>to</v>
      </c>
      <c r="AG61" s="28">
        <f t="shared" si="13"/>
        <v>22</v>
      </c>
      <c r="AH61" s="14"/>
      <c r="AI61" s="281">
        <v>1</v>
      </c>
      <c r="AJ61" s="12"/>
      <c r="AN61" s="197"/>
      <c r="AO61" s="15" t="s">
        <v>132</v>
      </c>
      <c r="AP61" s="237"/>
      <c r="AQ61" s="237"/>
      <c r="AR61" s="237"/>
    </row>
    <row r="62" spans="2:44" ht="15.75" thickBot="1" x14ac:dyDescent="0.3">
      <c r="B62" s="118" t="str">
        <f t="shared" si="14"/>
        <v>o</v>
      </c>
      <c r="C62" s="28">
        <f t="shared" si="7"/>
        <v>23</v>
      </c>
      <c r="D62" s="37"/>
      <c r="E62" s="272">
        <v>14</v>
      </c>
      <c r="F62" s="26"/>
      <c r="G62" s="115" t="str">
        <f t="shared" si="15"/>
        <v>l</v>
      </c>
      <c r="H62" s="24">
        <f t="shared" si="8"/>
        <v>23</v>
      </c>
      <c r="I62" s="56"/>
      <c r="J62" s="282">
        <v>16</v>
      </c>
      <c r="K62" s="26"/>
      <c r="L62" s="39" t="str">
        <f t="shared" si="16"/>
        <v>ti</v>
      </c>
      <c r="M62" s="28">
        <f t="shared" si="9"/>
        <v>23</v>
      </c>
      <c r="N62" s="197"/>
      <c r="O62" s="275">
        <v>15</v>
      </c>
      <c r="P62" s="15"/>
      <c r="Q62" s="39" t="str">
        <f t="shared" si="17"/>
        <v>to</v>
      </c>
      <c r="R62" s="28">
        <f t="shared" si="10"/>
        <v>23</v>
      </c>
      <c r="S62" s="37"/>
      <c r="T62" s="272">
        <v>14</v>
      </c>
      <c r="U62" s="26"/>
      <c r="V62" s="113" t="str">
        <f t="shared" si="18"/>
        <v>s</v>
      </c>
      <c r="W62" s="69">
        <f t="shared" si="11"/>
        <v>23</v>
      </c>
      <c r="X62" s="53"/>
      <c r="Y62" s="53">
        <v>16</v>
      </c>
      <c r="Z62" s="44"/>
      <c r="AA62" s="25" t="str">
        <f t="shared" si="19"/>
        <v>ti</v>
      </c>
      <c r="AB62" s="24">
        <f t="shared" si="12"/>
        <v>23</v>
      </c>
      <c r="AC62" s="14"/>
      <c r="AD62" s="281">
        <v>1</v>
      </c>
      <c r="AE62" s="26"/>
      <c r="AF62" s="25" t="str">
        <f t="shared" si="20"/>
        <v>f</v>
      </c>
      <c r="AG62" s="24">
        <f t="shared" si="13"/>
        <v>23</v>
      </c>
      <c r="AH62" s="14" t="s">
        <v>11</v>
      </c>
      <c r="AI62" s="281">
        <v>1</v>
      </c>
      <c r="AJ62" s="12"/>
    </row>
    <row r="63" spans="2:44" ht="15.75" thickBot="1" x14ac:dyDescent="0.3">
      <c r="B63" s="118" t="str">
        <f t="shared" si="14"/>
        <v>to</v>
      </c>
      <c r="C63" s="28">
        <f t="shared" si="7"/>
        <v>24</v>
      </c>
      <c r="D63" s="37"/>
      <c r="E63" s="272">
        <v>14</v>
      </c>
      <c r="F63" s="26"/>
      <c r="G63" s="135" t="str">
        <f t="shared" si="15"/>
        <v>s</v>
      </c>
      <c r="H63" s="69">
        <f t="shared" si="8"/>
        <v>24</v>
      </c>
      <c r="I63" s="53"/>
      <c r="J63" s="53">
        <v>16</v>
      </c>
      <c r="K63" s="44"/>
      <c r="L63" s="39" t="str">
        <f t="shared" si="16"/>
        <v>o</v>
      </c>
      <c r="M63" s="28">
        <f t="shared" si="9"/>
        <v>24</v>
      </c>
      <c r="N63" s="197"/>
      <c r="O63" s="275">
        <v>15</v>
      </c>
      <c r="P63" s="15"/>
      <c r="Q63" s="25" t="str">
        <f t="shared" si="17"/>
        <v>f</v>
      </c>
      <c r="R63" s="24">
        <f t="shared" si="10"/>
        <v>24</v>
      </c>
      <c r="S63" s="37" t="s">
        <v>11</v>
      </c>
      <c r="T63" s="272">
        <v>14</v>
      </c>
      <c r="U63" s="26"/>
      <c r="V63" s="39" t="str">
        <f t="shared" si="18"/>
        <v>m</v>
      </c>
      <c r="W63" s="28">
        <f t="shared" si="11"/>
        <v>24</v>
      </c>
      <c r="X63" s="59"/>
      <c r="Y63" s="280">
        <v>1</v>
      </c>
      <c r="Z63" s="62">
        <v>48</v>
      </c>
      <c r="AA63" s="39" t="str">
        <f t="shared" si="19"/>
        <v>o</v>
      </c>
      <c r="AB63" s="28">
        <f t="shared" si="12"/>
        <v>24</v>
      </c>
      <c r="AC63" s="234"/>
      <c r="AD63" s="290">
        <v>0</v>
      </c>
      <c r="AE63" s="26"/>
      <c r="AF63" s="112" t="str">
        <f t="shared" si="20"/>
        <v>l</v>
      </c>
      <c r="AG63" s="24">
        <f t="shared" si="13"/>
        <v>24</v>
      </c>
      <c r="AH63" s="56"/>
      <c r="AI63" s="282">
        <v>16</v>
      </c>
      <c r="AJ63" s="12"/>
    </row>
    <row r="64" spans="2:44" ht="15.75" thickBot="1" x14ac:dyDescent="0.3">
      <c r="B64" s="110" t="str">
        <f t="shared" si="14"/>
        <v>f</v>
      </c>
      <c r="C64" s="24">
        <f t="shared" si="7"/>
        <v>25</v>
      </c>
      <c r="D64" s="37" t="s">
        <v>11</v>
      </c>
      <c r="E64" s="272">
        <v>14</v>
      </c>
      <c r="F64" s="26"/>
      <c r="G64" s="39" t="str">
        <f t="shared" si="15"/>
        <v>m</v>
      </c>
      <c r="H64" s="28">
        <f t="shared" si="8"/>
        <v>25</v>
      </c>
      <c r="I64" s="196"/>
      <c r="J64" s="274">
        <v>15</v>
      </c>
      <c r="K64" s="66">
        <v>35</v>
      </c>
      <c r="L64" s="39" t="str">
        <f t="shared" si="16"/>
        <v>to</v>
      </c>
      <c r="M64" s="28">
        <f t="shared" si="9"/>
        <v>25</v>
      </c>
      <c r="N64" s="197"/>
      <c r="O64" s="275">
        <v>15</v>
      </c>
      <c r="P64" s="26"/>
      <c r="Q64" s="256" t="str">
        <f t="shared" si="17"/>
        <v>l</v>
      </c>
      <c r="R64" s="252">
        <f t="shared" si="10"/>
        <v>25</v>
      </c>
      <c r="S64" s="257"/>
      <c r="T64" s="315">
        <v>16</v>
      </c>
      <c r="U64" s="254"/>
      <c r="V64" s="39" t="str">
        <f t="shared" si="18"/>
        <v>ti</v>
      </c>
      <c r="W64" s="28">
        <f t="shared" si="11"/>
        <v>25</v>
      </c>
      <c r="X64" s="14"/>
      <c r="Y64" s="281">
        <v>1</v>
      </c>
      <c r="Z64" s="15"/>
      <c r="AA64" s="39" t="str">
        <f t="shared" si="19"/>
        <v>to</v>
      </c>
      <c r="AB64" s="28">
        <f t="shared" si="12"/>
        <v>25</v>
      </c>
      <c r="AC64" s="234" t="s">
        <v>57</v>
      </c>
      <c r="AD64" s="290">
        <v>0</v>
      </c>
      <c r="AE64" s="26"/>
      <c r="AF64" s="113" t="str">
        <f t="shared" si="20"/>
        <v>s</v>
      </c>
      <c r="AG64" s="69">
        <f t="shared" si="13"/>
        <v>25</v>
      </c>
      <c r="AH64" s="53"/>
      <c r="AI64" s="53">
        <v>16</v>
      </c>
      <c r="AJ64" s="40"/>
    </row>
    <row r="65" spans="2:36" ht="15.75" thickBot="1" x14ac:dyDescent="0.3">
      <c r="B65" s="114" t="str">
        <f t="shared" si="14"/>
        <v>l</v>
      </c>
      <c r="C65" s="24">
        <f t="shared" si="7"/>
        <v>26</v>
      </c>
      <c r="D65" s="56"/>
      <c r="E65" s="282">
        <v>16</v>
      </c>
      <c r="F65" s="26"/>
      <c r="G65" s="39" t="str">
        <f t="shared" si="15"/>
        <v>ti</v>
      </c>
      <c r="H65" s="28">
        <f t="shared" si="8"/>
        <v>26</v>
      </c>
      <c r="I65" s="197"/>
      <c r="J65" s="275">
        <v>15</v>
      </c>
      <c r="K65" s="26"/>
      <c r="L65" s="133" t="str">
        <f t="shared" si="16"/>
        <v>f</v>
      </c>
      <c r="M65" s="24">
        <f t="shared" si="9"/>
        <v>26</v>
      </c>
      <c r="N65" s="197" t="s">
        <v>11</v>
      </c>
      <c r="O65" s="274">
        <v>15</v>
      </c>
      <c r="P65" s="66"/>
      <c r="Q65" s="255" t="str">
        <f t="shared" si="17"/>
        <v>s</v>
      </c>
      <c r="R65" s="132">
        <f t="shared" si="10"/>
        <v>26</v>
      </c>
      <c r="S65" s="93"/>
      <c r="T65" s="316">
        <v>16</v>
      </c>
      <c r="U65" s="84"/>
      <c r="V65" s="25" t="str">
        <f t="shared" si="18"/>
        <v>o</v>
      </c>
      <c r="W65" s="24">
        <f t="shared" si="11"/>
        <v>26</v>
      </c>
      <c r="X65" s="14"/>
      <c r="Y65" s="281">
        <v>1</v>
      </c>
      <c r="Z65" s="15"/>
      <c r="AA65" s="39" t="str">
        <f t="shared" si="19"/>
        <v>f</v>
      </c>
      <c r="AB65" s="28">
        <f t="shared" si="12"/>
        <v>26</v>
      </c>
      <c r="AC65" s="234" t="s">
        <v>58</v>
      </c>
      <c r="AD65" s="290">
        <v>0</v>
      </c>
      <c r="AE65" s="26"/>
      <c r="AF65" s="39" t="str">
        <f t="shared" si="20"/>
        <v>m</v>
      </c>
      <c r="AG65" s="28">
        <f t="shared" si="13"/>
        <v>26</v>
      </c>
      <c r="AH65" s="196"/>
      <c r="AI65" s="274">
        <v>15</v>
      </c>
      <c r="AJ65" s="64">
        <v>5</v>
      </c>
    </row>
    <row r="66" spans="2:36" ht="15.75" thickBot="1" x14ac:dyDescent="0.3">
      <c r="B66" s="134" t="str">
        <f t="shared" si="14"/>
        <v>s</v>
      </c>
      <c r="C66" s="69">
        <f t="shared" si="7"/>
        <v>27</v>
      </c>
      <c r="D66" s="53"/>
      <c r="E66" s="53">
        <v>16</v>
      </c>
      <c r="F66" s="15"/>
      <c r="G66" s="39" t="str">
        <f t="shared" si="15"/>
        <v>o</v>
      </c>
      <c r="H66" s="28">
        <f t="shared" si="8"/>
        <v>27</v>
      </c>
      <c r="I66" s="197"/>
      <c r="J66" s="275">
        <v>15</v>
      </c>
      <c r="K66" s="26"/>
      <c r="L66" s="115" t="str">
        <f t="shared" si="16"/>
        <v>l</v>
      </c>
      <c r="M66" s="24">
        <f t="shared" si="9"/>
        <v>27</v>
      </c>
      <c r="N66" s="56"/>
      <c r="O66" s="282">
        <v>16</v>
      </c>
      <c r="P66" s="15"/>
      <c r="Q66" s="39" t="str">
        <f t="shared" si="17"/>
        <v>m</v>
      </c>
      <c r="R66" s="28">
        <f t="shared" si="10"/>
        <v>27</v>
      </c>
      <c r="S66" s="14"/>
      <c r="T66" s="280">
        <v>1</v>
      </c>
      <c r="U66" s="18">
        <v>44</v>
      </c>
      <c r="V66" s="39" t="str">
        <f t="shared" si="18"/>
        <v>to</v>
      </c>
      <c r="W66" s="28">
        <f t="shared" si="11"/>
        <v>27</v>
      </c>
      <c r="X66" s="14"/>
      <c r="Y66" s="281">
        <v>1</v>
      </c>
      <c r="Z66" s="15"/>
      <c r="AA66" s="112" t="str">
        <f t="shared" si="19"/>
        <v>l</v>
      </c>
      <c r="AB66" s="24">
        <f t="shared" si="12"/>
        <v>27</v>
      </c>
      <c r="AC66" s="56"/>
      <c r="AD66" s="282">
        <v>16</v>
      </c>
      <c r="AE66" s="26"/>
      <c r="AF66" s="39" t="str">
        <f t="shared" si="20"/>
        <v>ti</v>
      </c>
      <c r="AG66" s="28">
        <f t="shared" si="13"/>
        <v>27</v>
      </c>
      <c r="AH66" s="197"/>
      <c r="AI66" s="275">
        <v>15</v>
      </c>
      <c r="AJ66" s="12"/>
    </row>
    <row r="67" spans="2:36" ht="15.75" thickBot="1" x14ac:dyDescent="0.3">
      <c r="B67" s="118" t="str">
        <f t="shared" si="14"/>
        <v>m</v>
      </c>
      <c r="C67" s="28">
        <f t="shared" si="7"/>
        <v>28</v>
      </c>
      <c r="D67" s="17"/>
      <c r="E67" s="280">
        <v>1</v>
      </c>
      <c r="F67" s="18">
        <v>31</v>
      </c>
      <c r="G67" s="39" t="str">
        <f t="shared" si="15"/>
        <v>to</v>
      </c>
      <c r="H67" s="28">
        <f t="shared" si="8"/>
        <v>28</v>
      </c>
      <c r="I67" s="197"/>
      <c r="J67" s="275">
        <v>15</v>
      </c>
      <c r="K67" s="26"/>
      <c r="L67" s="115" t="str">
        <f t="shared" si="16"/>
        <v>s</v>
      </c>
      <c r="M67" s="69">
        <f t="shared" si="9"/>
        <v>28</v>
      </c>
      <c r="N67" s="53"/>
      <c r="O67" s="297">
        <v>16</v>
      </c>
      <c r="P67" s="15"/>
      <c r="Q67" s="39" t="str">
        <f t="shared" si="17"/>
        <v>ti</v>
      </c>
      <c r="R67" s="28">
        <f t="shared" si="10"/>
        <v>28</v>
      </c>
      <c r="S67" s="14"/>
      <c r="T67" s="281">
        <v>1</v>
      </c>
      <c r="U67" s="26"/>
      <c r="V67" s="39" t="str">
        <f t="shared" si="18"/>
        <v>f</v>
      </c>
      <c r="W67" s="28">
        <f t="shared" si="11"/>
        <v>28</v>
      </c>
      <c r="X67" s="14"/>
      <c r="Y67" s="281">
        <v>1</v>
      </c>
      <c r="Z67" s="15"/>
      <c r="AA67" s="113" t="str">
        <f t="shared" si="19"/>
        <v>s</v>
      </c>
      <c r="AB67" s="69">
        <f t="shared" si="12"/>
        <v>28</v>
      </c>
      <c r="AC67" s="53"/>
      <c r="AD67" s="53">
        <v>16</v>
      </c>
      <c r="AE67" s="44"/>
      <c r="AF67" s="25" t="str">
        <f t="shared" si="20"/>
        <v>o</v>
      </c>
      <c r="AG67" s="24">
        <f t="shared" si="13"/>
        <v>28</v>
      </c>
      <c r="AH67" s="197"/>
      <c r="AI67" s="274">
        <v>15</v>
      </c>
      <c r="AJ67" s="64"/>
    </row>
    <row r="68" spans="2:36" ht="15" x14ac:dyDescent="0.25">
      <c r="B68" s="118" t="str">
        <f t="shared" si="14"/>
        <v>ti</v>
      </c>
      <c r="C68" s="28">
        <f t="shared" si="7"/>
        <v>29</v>
      </c>
      <c r="D68" s="59"/>
      <c r="E68" s="280">
        <v>1</v>
      </c>
      <c r="F68" s="66"/>
      <c r="G68" s="39" t="str">
        <f t="shared" si="15"/>
        <v>f</v>
      </c>
      <c r="H68" s="28">
        <f t="shared" si="8"/>
        <v>29</v>
      </c>
      <c r="I68" s="197"/>
      <c r="J68" s="275">
        <v>15</v>
      </c>
      <c r="K68" s="26"/>
      <c r="L68" s="19" t="str">
        <f t="shared" si="16"/>
        <v>m</v>
      </c>
      <c r="M68" s="16">
        <f t="shared" si="9"/>
        <v>29</v>
      </c>
      <c r="N68" s="17"/>
      <c r="O68" s="298">
        <v>1</v>
      </c>
      <c r="P68" s="18">
        <v>40</v>
      </c>
      <c r="Q68" s="39" t="str">
        <f t="shared" si="17"/>
        <v>o</v>
      </c>
      <c r="R68" s="28">
        <f t="shared" si="10"/>
        <v>29</v>
      </c>
      <c r="S68" s="14"/>
      <c r="T68" s="281">
        <v>1</v>
      </c>
      <c r="U68" s="26"/>
      <c r="V68" s="112" t="str">
        <f t="shared" si="18"/>
        <v>l</v>
      </c>
      <c r="W68" s="24">
        <f t="shared" si="11"/>
        <v>29</v>
      </c>
      <c r="X68" s="14"/>
      <c r="Y68" s="281">
        <v>1</v>
      </c>
      <c r="Z68" s="15"/>
      <c r="AA68" s="25" t="str">
        <f t="shared" si="19"/>
        <v>m</v>
      </c>
      <c r="AB68" s="24">
        <f t="shared" si="12"/>
        <v>29</v>
      </c>
      <c r="AC68" s="22"/>
      <c r="AD68" s="287">
        <v>14</v>
      </c>
      <c r="AE68" s="26">
        <v>1</v>
      </c>
      <c r="AF68" s="25" t="str">
        <f t="shared" si="20"/>
        <v>to</v>
      </c>
      <c r="AG68" s="24">
        <f t="shared" si="13"/>
        <v>29</v>
      </c>
      <c r="AH68" s="197"/>
      <c r="AI68" s="274">
        <v>15</v>
      </c>
      <c r="AJ68" s="64"/>
    </row>
    <row r="69" spans="2:36" ht="15" x14ac:dyDescent="0.25">
      <c r="B69" s="118" t="str">
        <f t="shared" si="14"/>
        <v>o</v>
      </c>
      <c r="C69" s="28">
        <f t="shared" si="7"/>
        <v>30</v>
      </c>
      <c r="D69" s="14"/>
      <c r="E69" s="281">
        <v>1</v>
      </c>
      <c r="F69" s="15"/>
      <c r="G69" s="35" t="str">
        <f t="shared" si="15"/>
        <v>l</v>
      </c>
      <c r="H69" s="28">
        <f t="shared" si="8"/>
        <v>30</v>
      </c>
      <c r="I69" s="228"/>
      <c r="J69" s="310">
        <v>11</v>
      </c>
      <c r="K69" s="15"/>
      <c r="L69" s="39" t="str">
        <f t="shared" si="16"/>
        <v>ti</v>
      </c>
      <c r="M69" s="28">
        <f t="shared" si="9"/>
        <v>30</v>
      </c>
      <c r="N69" s="59"/>
      <c r="O69" s="280">
        <v>1</v>
      </c>
      <c r="P69" s="66"/>
      <c r="Q69" s="25" t="str">
        <f t="shared" si="17"/>
        <v>to</v>
      </c>
      <c r="R69" s="24">
        <f t="shared" si="10"/>
        <v>30</v>
      </c>
      <c r="S69" s="14"/>
      <c r="T69" s="281">
        <v>1</v>
      </c>
      <c r="U69" s="26"/>
      <c r="V69" s="112" t="str">
        <f t="shared" si="18"/>
        <v>s</v>
      </c>
      <c r="W69" s="24">
        <f t="shared" si="11"/>
        <v>30</v>
      </c>
      <c r="X69" s="14" t="s">
        <v>10</v>
      </c>
      <c r="Y69" s="281">
        <v>1</v>
      </c>
      <c r="Z69" s="15"/>
      <c r="AA69" s="25" t="str">
        <f t="shared" si="19"/>
        <v>ti</v>
      </c>
      <c r="AB69" s="24">
        <f t="shared" si="12"/>
        <v>30</v>
      </c>
      <c r="AC69" s="63"/>
      <c r="AD69" s="320">
        <v>14</v>
      </c>
      <c r="AE69" s="42"/>
      <c r="AF69" s="39" t="str">
        <f t="shared" si="20"/>
        <v>f</v>
      </c>
      <c r="AG69" s="28">
        <f t="shared" si="13"/>
        <v>30</v>
      </c>
      <c r="AH69" s="197"/>
      <c r="AI69" s="275">
        <v>15</v>
      </c>
      <c r="AJ69" s="12"/>
    </row>
    <row r="70" spans="2:36" ht="15.75" thickBot="1" x14ac:dyDescent="0.3">
      <c r="B70" s="95" t="str">
        <f t="shared" si="14"/>
        <v>to</v>
      </c>
      <c r="C70" s="75">
        <f t="shared" si="7"/>
        <v>31</v>
      </c>
      <c r="D70" s="72"/>
      <c r="E70" s="299">
        <v>1</v>
      </c>
      <c r="F70" s="79"/>
      <c r="G70" s="100" t="str">
        <f t="shared" si="15"/>
        <v>s</v>
      </c>
      <c r="H70" s="75">
        <f t="shared" si="8"/>
        <v>31</v>
      </c>
      <c r="I70" s="199" t="s">
        <v>10</v>
      </c>
      <c r="J70" s="321">
        <v>15</v>
      </c>
      <c r="K70" s="77"/>
      <c r="L70" s="99"/>
      <c r="M70" s="75" t="str">
        <f t="shared" si="9"/>
        <v/>
      </c>
      <c r="N70" s="75"/>
      <c r="O70" s="76"/>
      <c r="P70" s="76"/>
      <c r="Q70" s="80" t="str">
        <f t="shared" si="17"/>
        <v>f</v>
      </c>
      <c r="R70" s="71">
        <f t="shared" si="10"/>
        <v>31</v>
      </c>
      <c r="S70" s="72"/>
      <c r="T70" s="299">
        <v>1</v>
      </c>
      <c r="U70" s="139"/>
      <c r="V70" s="99"/>
      <c r="W70" s="75" t="str">
        <f t="shared" si="11"/>
        <v/>
      </c>
      <c r="X70" s="75"/>
      <c r="Y70" s="76"/>
      <c r="Z70" s="76"/>
      <c r="AA70" s="100" t="str">
        <f t="shared" si="19"/>
        <v>o</v>
      </c>
      <c r="AB70" s="75">
        <f t="shared" si="12"/>
        <v>31</v>
      </c>
      <c r="AC70" s="101"/>
      <c r="AD70" s="331">
        <v>0</v>
      </c>
      <c r="AE70" s="77"/>
      <c r="AF70" s="100" t="str">
        <f t="shared" si="20"/>
        <v>l</v>
      </c>
      <c r="AG70" s="75">
        <f t="shared" si="13"/>
        <v>31</v>
      </c>
      <c r="AH70" s="209"/>
      <c r="AI70" s="284">
        <v>15</v>
      </c>
      <c r="AJ70" s="73"/>
    </row>
    <row r="71" spans="2:36" ht="15.75" thickTop="1" x14ac:dyDescent="0.25"/>
    <row r="72" spans="2:36" ht="15" x14ac:dyDescent="0.25">
      <c r="H72" s="342">
        <v>1</v>
      </c>
      <c r="I72" t="s">
        <v>24</v>
      </c>
      <c r="R72" s="337">
        <v>11</v>
      </c>
      <c r="S72" t="s">
        <v>47</v>
      </c>
      <c r="AB72" s="332">
        <v>0</v>
      </c>
      <c r="AC72" t="s">
        <v>26</v>
      </c>
    </row>
    <row r="73" spans="2:36" ht="15" x14ac:dyDescent="0.25">
      <c r="H73" s="343">
        <v>6</v>
      </c>
      <c r="I73" t="s">
        <v>27</v>
      </c>
      <c r="R73" s="338">
        <v>16</v>
      </c>
      <c r="S73" t="s">
        <v>29</v>
      </c>
      <c r="AB73" s="333"/>
      <c r="AC73" t="s">
        <v>132</v>
      </c>
    </row>
    <row r="74" spans="2:36" ht="15" x14ac:dyDescent="0.25">
      <c r="H74" s="344">
        <v>8</v>
      </c>
      <c r="I74" t="s">
        <v>50</v>
      </c>
      <c r="R74" s="339">
        <v>13</v>
      </c>
      <c r="S74" t="s">
        <v>51</v>
      </c>
      <c r="AB74" s="334">
        <v>12</v>
      </c>
      <c r="AC74" t="s">
        <v>52</v>
      </c>
    </row>
    <row r="75" spans="2:36" ht="15" x14ac:dyDescent="0.25">
      <c r="H75" s="345">
        <v>10</v>
      </c>
      <c r="I75" t="s">
        <v>48</v>
      </c>
      <c r="R75" s="340">
        <v>9</v>
      </c>
      <c r="S75" t="s">
        <v>49</v>
      </c>
      <c r="AB75" s="335">
        <v>14</v>
      </c>
      <c r="AC75" t="s">
        <v>25</v>
      </c>
    </row>
    <row r="76" spans="2:36" ht="15" x14ac:dyDescent="0.25">
      <c r="H76" s="346"/>
      <c r="I76" t="s">
        <v>129</v>
      </c>
      <c r="R76" s="341"/>
      <c r="S76" t="s">
        <v>131</v>
      </c>
      <c r="AB76" s="336"/>
      <c r="AC76" t="s">
        <v>130</v>
      </c>
    </row>
    <row r="77" spans="2:36" ht="15" x14ac:dyDescent="0.25">
      <c r="H77" s="347"/>
      <c r="I77" t="s">
        <v>152</v>
      </c>
    </row>
    <row r="79" spans="2:36" ht="15" x14ac:dyDescent="0.25">
      <c r="D79" t="s">
        <v>30</v>
      </c>
    </row>
    <row r="82" spans="2:36" ht="15" x14ac:dyDescent="0.25">
      <c r="E82" t="s">
        <v>137</v>
      </c>
      <c r="G82" t="s">
        <v>134</v>
      </c>
      <c r="J82" t="s">
        <v>137</v>
      </c>
      <c r="L82" t="s">
        <v>134</v>
      </c>
      <c r="O82" t="s">
        <v>137</v>
      </c>
      <c r="Q82" t="s">
        <v>134</v>
      </c>
      <c r="T82" t="s">
        <v>137</v>
      </c>
      <c r="V82" t="s">
        <v>134</v>
      </c>
      <c r="Y82" t="s">
        <v>137</v>
      </c>
      <c r="AA82" t="s">
        <v>134</v>
      </c>
      <c r="AD82" t="s">
        <v>137</v>
      </c>
      <c r="AF82" t="s">
        <v>134</v>
      </c>
      <c r="AJ82" t="s">
        <v>136</v>
      </c>
    </row>
    <row r="83" spans="2:36" ht="15" x14ac:dyDescent="0.25">
      <c r="B83">
        <v>0</v>
      </c>
      <c r="D83" t="s">
        <v>138</v>
      </c>
      <c r="E83">
        <f>COUNTIF(E$5:E$35,$B83)</f>
        <v>1</v>
      </c>
      <c r="G83">
        <f>COUNTIF(E$40:E$70,$B83)</f>
        <v>0</v>
      </c>
      <c r="J83">
        <f>COUNTIF(J$5:J$35,$B83)</f>
        <v>0</v>
      </c>
      <c r="L83">
        <f>COUNTIF(J$40:J$70,$B83)</f>
        <v>0</v>
      </c>
      <c r="O83">
        <f>COUNTIF(O$5:O$35,$B83)</f>
        <v>0</v>
      </c>
      <c r="Q83">
        <f>COUNTIF(O$40:O$70,$B83)</f>
        <v>0</v>
      </c>
      <c r="T83">
        <f>COUNTIF(T$5:T$35,$B83)</f>
        <v>0</v>
      </c>
      <c r="V83">
        <f>COUNTIF(T$40:T$70,$B83)</f>
        <v>0</v>
      </c>
      <c r="Y83">
        <f>COUNTIF(Y$5:Y$35,$B83)</f>
        <v>0</v>
      </c>
      <c r="AA83">
        <f>COUNTIF(Y$40:Y$70,$B83)</f>
        <v>0</v>
      </c>
      <c r="AD83">
        <f>COUNTIF(AD$5:AD$35,$B83)</f>
        <v>0</v>
      </c>
      <c r="AF83">
        <f>COUNTIF(AD$40:AD$70,$B83)</f>
        <v>4</v>
      </c>
      <c r="AH83">
        <f>SUM(E83:AG83)</f>
        <v>5</v>
      </c>
      <c r="AJ83">
        <f t="shared" ref="AJ83:AJ100" si="21">COUNTIF(AI$40:AI$70,$B83)</f>
        <v>1</v>
      </c>
    </row>
    <row r="84" spans="2:36" ht="15" x14ac:dyDescent="0.25">
      <c r="B84">
        <v>1</v>
      </c>
      <c r="D84" t="s">
        <v>139</v>
      </c>
      <c r="E84">
        <f t="shared" ref="E84:E100" si="22">COUNTIF(E$5:E$35,$B84)</f>
        <v>5</v>
      </c>
      <c r="G84">
        <f t="shared" ref="G84:G100" si="23">COUNTIF(E$40:E$70,$B84)</f>
        <v>8</v>
      </c>
      <c r="J84">
        <f t="shared" ref="J84:J100" si="24">COUNTIF(J$5:J$35,$B84)</f>
        <v>5</v>
      </c>
      <c r="L84">
        <f t="shared" ref="L84:L100" si="25">COUNTIF(J$40:J$70,$B84)</f>
        <v>8</v>
      </c>
      <c r="O84">
        <f t="shared" ref="O84:O100" si="26">COUNTIF(O$5:O$35,$B84)</f>
        <v>9</v>
      </c>
      <c r="Q84">
        <f t="shared" ref="Q84:Q100" si="27">COUNTIF(O$40:O$70,$B84)</f>
        <v>9</v>
      </c>
      <c r="T84">
        <f t="shared" ref="T84:T100" si="28">COUNTIF(T$5:T$35,$B84)</f>
        <v>3</v>
      </c>
      <c r="V84">
        <f t="shared" ref="V84:V100" si="29">COUNTIF(T$40:T$70,$B84)</f>
        <v>10</v>
      </c>
      <c r="Y84">
        <f t="shared" ref="Y84:Y100" si="30">COUNTIF(Y$5:Y$35,$B84)</f>
        <v>12</v>
      </c>
      <c r="AA84">
        <f t="shared" ref="AA84:AA100" si="31">COUNTIF(Y$40:Y$70,$B84)</f>
        <v>9</v>
      </c>
      <c r="AD84">
        <f t="shared" ref="AD84:AD100" si="32">COUNTIF(AD$5:AD$35,$B84)</f>
        <v>14</v>
      </c>
      <c r="AF84">
        <f t="shared" ref="AF84:AF100" si="33">COUNTIF(AD$40:AD$70,$B84)</f>
        <v>2</v>
      </c>
      <c r="AH84">
        <f t="shared" ref="AH84:AH100" si="34">SUM(E84:AG84)</f>
        <v>94</v>
      </c>
      <c r="AJ84">
        <f t="shared" si="21"/>
        <v>5</v>
      </c>
    </row>
    <row r="85" spans="2:36" ht="15" x14ac:dyDescent="0.25">
      <c r="B85">
        <v>6</v>
      </c>
      <c r="D85" t="s">
        <v>140</v>
      </c>
      <c r="E85">
        <f t="shared" si="22"/>
        <v>2</v>
      </c>
      <c r="G85">
        <f t="shared" si="23"/>
        <v>2</v>
      </c>
      <c r="J85">
        <f t="shared" si="24"/>
        <v>2</v>
      </c>
      <c r="L85">
        <f t="shared" si="25"/>
        <v>2</v>
      </c>
      <c r="O85">
        <f t="shared" si="26"/>
        <v>2</v>
      </c>
      <c r="Q85">
        <f t="shared" si="27"/>
        <v>2</v>
      </c>
      <c r="T85">
        <f t="shared" si="28"/>
        <v>2</v>
      </c>
      <c r="V85">
        <f t="shared" si="29"/>
        <v>2</v>
      </c>
      <c r="Y85">
        <f t="shared" si="30"/>
        <v>2</v>
      </c>
      <c r="AA85">
        <f t="shared" si="31"/>
        <v>2</v>
      </c>
      <c r="AD85">
        <f t="shared" si="32"/>
        <v>2</v>
      </c>
      <c r="AF85">
        <f t="shared" si="33"/>
        <v>2</v>
      </c>
      <c r="AH85">
        <f t="shared" si="34"/>
        <v>24</v>
      </c>
      <c r="AJ85">
        <f t="shared" si="21"/>
        <v>2</v>
      </c>
    </row>
    <row r="86" spans="2:36" ht="15" x14ac:dyDescent="0.25">
      <c r="B86">
        <v>8</v>
      </c>
      <c r="D86" t="s">
        <v>141</v>
      </c>
      <c r="E86">
        <f t="shared" si="22"/>
        <v>5</v>
      </c>
      <c r="G86">
        <f t="shared" si="23"/>
        <v>5</v>
      </c>
      <c r="J86">
        <f t="shared" si="24"/>
        <v>0</v>
      </c>
      <c r="L86">
        <f t="shared" si="25"/>
        <v>0</v>
      </c>
      <c r="O86">
        <f t="shared" si="26"/>
        <v>5</v>
      </c>
      <c r="Q86">
        <f t="shared" si="27"/>
        <v>7</v>
      </c>
      <c r="T86">
        <f t="shared" si="28"/>
        <v>0</v>
      </c>
      <c r="V86">
        <f t="shared" si="29"/>
        <v>0</v>
      </c>
      <c r="Y86">
        <f t="shared" si="30"/>
        <v>6</v>
      </c>
      <c r="AA86">
        <f t="shared" si="31"/>
        <v>5</v>
      </c>
      <c r="AD86">
        <f t="shared" si="32"/>
        <v>0</v>
      </c>
      <c r="AF86">
        <f t="shared" si="33"/>
        <v>0</v>
      </c>
      <c r="AH86">
        <f t="shared" si="34"/>
        <v>33</v>
      </c>
      <c r="AJ86">
        <f t="shared" si="21"/>
        <v>5</v>
      </c>
    </row>
    <row r="87" spans="2:36" ht="15" x14ac:dyDescent="0.25">
      <c r="B87">
        <v>9</v>
      </c>
      <c r="D87" t="s">
        <v>142</v>
      </c>
      <c r="E87">
        <f t="shared" si="22"/>
        <v>0</v>
      </c>
      <c r="G87">
        <f t="shared" si="23"/>
        <v>1</v>
      </c>
      <c r="J87">
        <f t="shared" si="24"/>
        <v>0</v>
      </c>
      <c r="L87">
        <f t="shared" si="25"/>
        <v>1</v>
      </c>
      <c r="O87">
        <f t="shared" si="26"/>
        <v>0</v>
      </c>
      <c r="Q87">
        <f t="shared" si="27"/>
        <v>0</v>
      </c>
      <c r="T87">
        <f t="shared" si="28"/>
        <v>0</v>
      </c>
      <c r="V87">
        <f t="shared" si="29"/>
        <v>0</v>
      </c>
      <c r="Y87">
        <f t="shared" si="30"/>
        <v>1</v>
      </c>
      <c r="AA87">
        <f t="shared" si="31"/>
        <v>0</v>
      </c>
      <c r="AD87">
        <f t="shared" si="32"/>
        <v>0</v>
      </c>
      <c r="AF87">
        <f t="shared" si="33"/>
        <v>0</v>
      </c>
      <c r="AH87">
        <f t="shared" si="34"/>
        <v>3</v>
      </c>
      <c r="AJ87">
        <f t="shared" si="21"/>
        <v>0</v>
      </c>
    </row>
    <row r="88" spans="2:36" ht="15" x14ac:dyDescent="0.25">
      <c r="B88">
        <v>10</v>
      </c>
      <c r="D88" t="s">
        <v>143</v>
      </c>
      <c r="E88">
        <f t="shared" si="22"/>
        <v>0</v>
      </c>
      <c r="G88">
        <f t="shared" si="23"/>
        <v>0</v>
      </c>
      <c r="J88">
        <f t="shared" si="24"/>
        <v>0</v>
      </c>
      <c r="L88">
        <f t="shared" si="25"/>
        <v>0</v>
      </c>
      <c r="O88">
        <f t="shared" si="26"/>
        <v>0</v>
      </c>
      <c r="Q88">
        <f t="shared" si="27"/>
        <v>1</v>
      </c>
      <c r="T88">
        <f t="shared" si="28"/>
        <v>0</v>
      </c>
      <c r="V88">
        <f t="shared" si="29"/>
        <v>1</v>
      </c>
      <c r="Y88">
        <f t="shared" si="30"/>
        <v>1</v>
      </c>
      <c r="AA88">
        <f t="shared" si="31"/>
        <v>0</v>
      </c>
      <c r="AD88">
        <f t="shared" si="32"/>
        <v>0</v>
      </c>
      <c r="AF88">
        <f t="shared" si="33"/>
        <v>0</v>
      </c>
      <c r="AH88">
        <f t="shared" si="34"/>
        <v>3</v>
      </c>
      <c r="AJ88">
        <f t="shared" si="21"/>
        <v>0</v>
      </c>
    </row>
    <row r="89" spans="2:36" ht="15" x14ac:dyDescent="0.25">
      <c r="B89">
        <v>11</v>
      </c>
      <c r="D89" t="s">
        <v>144</v>
      </c>
      <c r="E89">
        <f t="shared" si="22"/>
        <v>0</v>
      </c>
      <c r="G89">
        <f t="shared" si="23"/>
        <v>0</v>
      </c>
      <c r="J89">
        <f t="shared" si="24"/>
        <v>0</v>
      </c>
      <c r="L89">
        <f t="shared" si="25"/>
        <v>1</v>
      </c>
      <c r="O89">
        <f t="shared" si="26"/>
        <v>0</v>
      </c>
      <c r="Q89">
        <f t="shared" si="27"/>
        <v>0</v>
      </c>
      <c r="T89">
        <f t="shared" si="28"/>
        <v>0</v>
      </c>
      <c r="V89">
        <f t="shared" si="29"/>
        <v>0</v>
      </c>
      <c r="Y89">
        <f t="shared" si="30"/>
        <v>1</v>
      </c>
      <c r="AA89">
        <f t="shared" si="31"/>
        <v>1</v>
      </c>
      <c r="AD89">
        <f t="shared" si="32"/>
        <v>0</v>
      </c>
      <c r="AF89">
        <f t="shared" si="33"/>
        <v>0</v>
      </c>
      <c r="AH89">
        <f t="shared" si="34"/>
        <v>3</v>
      </c>
      <c r="AJ89">
        <f t="shared" si="21"/>
        <v>0</v>
      </c>
    </row>
    <row r="90" spans="2:36" ht="15" x14ac:dyDescent="0.25">
      <c r="B90">
        <v>12</v>
      </c>
      <c r="D90" t="s">
        <v>145</v>
      </c>
      <c r="E90">
        <f t="shared" si="22"/>
        <v>0</v>
      </c>
      <c r="G90">
        <f t="shared" si="23"/>
        <v>6</v>
      </c>
      <c r="J90">
        <f t="shared" si="24"/>
        <v>5</v>
      </c>
      <c r="L90">
        <f t="shared" si="25"/>
        <v>5</v>
      </c>
      <c r="O90">
        <f t="shared" si="26"/>
        <v>0</v>
      </c>
      <c r="Q90">
        <f t="shared" si="27"/>
        <v>0</v>
      </c>
      <c r="T90">
        <f t="shared" si="28"/>
        <v>7</v>
      </c>
      <c r="V90">
        <f t="shared" si="29"/>
        <v>0</v>
      </c>
      <c r="Y90">
        <f t="shared" si="30"/>
        <v>0</v>
      </c>
      <c r="AA90">
        <f t="shared" si="31"/>
        <v>0</v>
      </c>
      <c r="AD90">
        <f t="shared" si="32"/>
        <v>7</v>
      </c>
      <c r="AF90">
        <f t="shared" si="33"/>
        <v>5</v>
      </c>
      <c r="AH90">
        <f t="shared" si="34"/>
        <v>35</v>
      </c>
      <c r="AJ90">
        <f t="shared" si="21"/>
        <v>0</v>
      </c>
    </row>
    <row r="91" spans="2:36" ht="15" x14ac:dyDescent="0.25">
      <c r="B91">
        <v>13</v>
      </c>
      <c r="D91" t="s">
        <v>146</v>
      </c>
      <c r="E91">
        <f t="shared" si="22"/>
        <v>0</v>
      </c>
      <c r="G91">
        <f t="shared" si="23"/>
        <v>2</v>
      </c>
      <c r="J91">
        <f t="shared" si="24"/>
        <v>0</v>
      </c>
      <c r="L91">
        <f t="shared" si="25"/>
        <v>0</v>
      </c>
      <c r="O91">
        <f t="shared" si="26"/>
        <v>0</v>
      </c>
      <c r="Q91">
        <f t="shared" si="27"/>
        <v>0</v>
      </c>
      <c r="T91">
        <f t="shared" si="28"/>
        <v>0</v>
      </c>
      <c r="V91">
        <f t="shared" si="29"/>
        <v>0</v>
      </c>
      <c r="Y91">
        <f t="shared" si="30"/>
        <v>1</v>
      </c>
      <c r="AA91">
        <f t="shared" si="31"/>
        <v>0</v>
      </c>
      <c r="AD91">
        <f t="shared" si="32"/>
        <v>0</v>
      </c>
      <c r="AF91">
        <f t="shared" si="33"/>
        <v>0</v>
      </c>
      <c r="AH91">
        <f t="shared" si="34"/>
        <v>3</v>
      </c>
      <c r="AJ91">
        <f t="shared" si="21"/>
        <v>0</v>
      </c>
    </row>
    <row r="92" spans="2:36" ht="15" x14ac:dyDescent="0.25">
      <c r="B92">
        <v>14</v>
      </c>
      <c r="D92" t="s">
        <v>147</v>
      </c>
      <c r="E92">
        <f t="shared" si="22"/>
        <v>4</v>
      </c>
      <c r="G92">
        <f t="shared" si="23"/>
        <v>5</v>
      </c>
      <c r="J92">
        <f t="shared" si="24"/>
        <v>12</v>
      </c>
      <c r="L92">
        <f t="shared" si="25"/>
        <v>6</v>
      </c>
      <c r="O92">
        <f t="shared" si="26"/>
        <v>5</v>
      </c>
      <c r="Q92">
        <f t="shared" si="27"/>
        <v>4</v>
      </c>
      <c r="T92">
        <f t="shared" si="28"/>
        <v>5</v>
      </c>
      <c r="V92">
        <f t="shared" si="29"/>
        <v>11</v>
      </c>
      <c r="Y92">
        <f t="shared" si="30"/>
        <v>5</v>
      </c>
      <c r="AA92">
        <f t="shared" si="31"/>
        <v>7</v>
      </c>
      <c r="AD92">
        <f t="shared" si="32"/>
        <v>0</v>
      </c>
      <c r="AF92">
        <f t="shared" si="33"/>
        <v>9</v>
      </c>
      <c r="AH92">
        <f t="shared" si="34"/>
        <v>73</v>
      </c>
      <c r="AJ92">
        <f t="shared" si="21"/>
        <v>3</v>
      </c>
    </row>
    <row r="93" spans="2:36" ht="15" x14ac:dyDescent="0.25">
      <c r="B93">
        <v>15</v>
      </c>
      <c r="D93" t="s">
        <v>148</v>
      </c>
      <c r="E93">
        <f t="shared" si="22"/>
        <v>12</v>
      </c>
      <c r="G93">
        <f t="shared" si="23"/>
        <v>0</v>
      </c>
      <c r="J93">
        <f t="shared" si="24"/>
        <v>2</v>
      </c>
      <c r="L93">
        <f t="shared" si="25"/>
        <v>6</v>
      </c>
      <c r="O93">
        <f t="shared" si="26"/>
        <v>8</v>
      </c>
      <c r="Q93">
        <f t="shared" si="27"/>
        <v>5</v>
      </c>
      <c r="T93">
        <f t="shared" si="28"/>
        <v>11</v>
      </c>
      <c r="V93">
        <f t="shared" si="29"/>
        <v>5</v>
      </c>
      <c r="Y93">
        <f t="shared" si="30"/>
        <v>0</v>
      </c>
      <c r="AA93">
        <f t="shared" si="31"/>
        <v>4</v>
      </c>
      <c r="AD93">
        <f t="shared" si="32"/>
        <v>5</v>
      </c>
      <c r="AF93">
        <f t="shared" si="33"/>
        <v>7</v>
      </c>
      <c r="AH93">
        <f t="shared" si="34"/>
        <v>65</v>
      </c>
      <c r="AJ93">
        <f t="shared" si="21"/>
        <v>13</v>
      </c>
    </row>
    <row r="94" spans="2:36" ht="15" x14ac:dyDescent="0.25">
      <c r="B94">
        <v>16</v>
      </c>
      <c r="D94" t="s">
        <v>149</v>
      </c>
      <c r="E94">
        <f t="shared" si="22"/>
        <v>2</v>
      </c>
      <c r="G94">
        <f t="shared" si="23"/>
        <v>2</v>
      </c>
      <c r="J94">
        <f t="shared" si="24"/>
        <v>2</v>
      </c>
      <c r="L94">
        <f t="shared" si="25"/>
        <v>2</v>
      </c>
      <c r="O94">
        <f t="shared" si="26"/>
        <v>2</v>
      </c>
      <c r="Q94">
        <f t="shared" si="27"/>
        <v>2</v>
      </c>
      <c r="T94">
        <f t="shared" si="28"/>
        <v>2</v>
      </c>
      <c r="V94">
        <f t="shared" si="29"/>
        <v>2</v>
      </c>
      <c r="Y94">
        <f t="shared" si="30"/>
        <v>2</v>
      </c>
      <c r="AA94">
        <f t="shared" si="31"/>
        <v>2</v>
      </c>
      <c r="AD94">
        <f t="shared" si="32"/>
        <v>2</v>
      </c>
      <c r="AF94">
        <f t="shared" si="33"/>
        <v>2</v>
      </c>
      <c r="AH94">
        <f t="shared" si="34"/>
        <v>24</v>
      </c>
      <c r="AJ94">
        <f t="shared" si="21"/>
        <v>2</v>
      </c>
    </row>
    <row r="95" spans="2:36" ht="15" x14ac:dyDescent="0.25">
      <c r="B95">
        <v>17</v>
      </c>
      <c r="D95" t="s">
        <v>150</v>
      </c>
      <c r="E95">
        <f t="shared" si="22"/>
        <v>0</v>
      </c>
      <c r="G95">
        <f t="shared" si="23"/>
        <v>0</v>
      </c>
      <c r="J95">
        <f t="shared" si="24"/>
        <v>0</v>
      </c>
      <c r="L95">
        <f t="shared" si="25"/>
        <v>0</v>
      </c>
      <c r="O95">
        <f t="shared" si="26"/>
        <v>0</v>
      </c>
      <c r="Q95">
        <f t="shared" si="27"/>
        <v>0</v>
      </c>
      <c r="T95">
        <f t="shared" si="28"/>
        <v>0</v>
      </c>
      <c r="V95">
        <f t="shared" si="29"/>
        <v>0</v>
      </c>
      <c r="Y95">
        <f t="shared" si="30"/>
        <v>0</v>
      </c>
      <c r="AA95">
        <f t="shared" si="31"/>
        <v>0</v>
      </c>
      <c r="AD95">
        <f t="shared" si="32"/>
        <v>0</v>
      </c>
      <c r="AF95">
        <f t="shared" si="33"/>
        <v>0</v>
      </c>
      <c r="AH95">
        <f t="shared" si="34"/>
        <v>0</v>
      </c>
      <c r="AJ95">
        <f t="shared" si="21"/>
        <v>0</v>
      </c>
    </row>
    <row r="96" spans="2:36" ht="15" x14ac:dyDescent="0.25">
      <c r="B96">
        <v>18</v>
      </c>
      <c r="D96" t="s">
        <v>151</v>
      </c>
      <c r="E96">
        <f t="shared" si="22"/>
        <v>0</v>
      </c>
      <c r="G96">
        <f t="shared" si="23"/>
        <v>0</v>
      </c>
      <c r="J96">
        <f t="shared" si="24"/>
        <v>0</v>
      </c>
      <c r="L96">
        <f t="shared" si="25"/>
        <v>0</v>
      </c>
      <c r="O96">
        <f t="shared" si="26"/>
        <v>0</v>
      </c>
      <c r="Q96">
        <f t="shared" si="27"/>
        <v>0</v>
      </c>
      <c r="T96">
        <f t="shared" si="28"/>
        <v>0</v>
      </c>
      <c r="V96">
        <f t="shared" si="29"/>
        <v>0</v>
      </c>
      <c r="Y96">
        <f t="shared" si="30"/>
        <v>0</v>
      </c>
      <c r="AA96">
        <f t="shared" si="31"/>
        <v>0</v>
      </c>
      <c r="AD96">
        <f t="shared" si="32"/>
        <v>0</v>
      </c>
      <c r="AF96">
        <f t="shared" si="33"/>
        <v>0</v>
      </c>
      <c r="AH96">
        <f t="shared" si="34"/>
        <v>0</v>
      </c>
      <c r="AJ96">
        <f t="shared" si="21"/>
        <v>0</v>
      </c>
    </row>
    <row r="97" spans="2:36" ht="15" x14ac:dyDescent="0.25">
      <c r="B97">
        <v>19</v>
      </c>
      <c r="D97" t="s">
        <v>129</v>
      </c>
      <c r="E97">
        <f t="shared" si="22"/>
        <v>0</v>
      </c>
      <c r="G97">
        <f t="shared" si="23"/>
        <v>0</v>
      </c>
      <c r="J97">
        <f t="shared" si="24"/>
        <v>0</v>
      </c>
      <c r="L97">
        <f t="shared" si="25"/>
        <v>0</v>
      </c>
      <c r="O97">
        <f t="shared" si="26"/>
        <v>0</v>
      </c>
      <c r="Q97">
        <f t="shared" si="27"/>
        <v>0</v>
      </c>
      <c r="T97">
        <f t="shared" si="28"/>
        <v>0</v>
      </c>
      <c r="V97">
        <f t="shared" si="29"/>
        <v>0</v>
      </c>
      <c r="Y97">
        <f t="shared" si="30"/>
        <v>0</v>
      </c>
      <c r="AA97">
        <f t="shared" si="31"/>
        <v>0</v>
      </c>
      <c r="AD97">
        <f t="shared" si="32"/>
        <v>0</v>
      </c>
      <c r="AF97">
        <f t="shared" si="33"/>
        <v>0</v>
      </c>
      <c r="AH97">
        <f t="shared" si="34"/>
        <v>0</v>
      </c>
      <c r="AJ97">
        <f t="shared" si="21"/>
        <v>0</v>
      </c>
    </row>
    <row r="98" spans="2:36" ht="15" x14ac:dyDescent="0.25">
      <c r="B98">
        <v>20</v>
      </c>
      <c r="D98" t="s">
        <v>131</v>
      </c>
      <c r="E98">
        <f t="shared" si="22"/>
        <v>0</v>
      </c>
      <c r="G98">
        <f t="shared" si="23"/>
        <v>0</v>
      </c>
      <c r="J98">
        <f t="shared" si="24"/>
        <v>0</v>
      </c>
      <c r="L98">
        <f t="shared" si="25"/>
        <v>0</v>
      </c>
      <c r="O98">
        <f t="shared" si="26"/>
        <v>0</v>
      </c>
      <c r="Q98">
        <f t="shared" si="27"/>
        <v>0</v>
      </c>
      <c r="T98">
        <f t="shared" si="28"/>
        <v>0</v>
      </c>
      <c r="V98">
        <f t="shared" si="29"/>
        <v>0</v>
      </c>
      <c r="Y98">
        <f t="shared" si="30"/>
        <v>0</v>
      </c>
      <c r="AA98">
        <f t="shared" si="31"/>
        <v>0</v>
      </c>
      <c r="AD98">
        <f t="shared" si="32"/>
        <v>0</v>
      </c>
      <c r="AF98">
        <f t="shared" si="33"/>
        <v>0</v>
      </c>
      <c r="AH98">
        <f t="shared" si="34"/>
        <v>0</v>
      </c>
      <c r="AJ98">
        <f t="shared" si="21"/>
        <v>0</v>
      </c>
    </row>
    <row r="99" spans="2:36" ht="15" x14ac:dyDescent="0.25">
      <c r="B99">
        <v>21</v>
      </c>
      <c r="D99" t="s">
        <v>130</v>
      </c>
      <c r="E99">
        <f t="shared" si="22"/>
        <v>0</v>
      </c>
      <c r="G99">
        <f t="shared" si="23"/>
        <v>0</v>
      </c>
      <c r="J99">
        <f t="shared" si="24"/>
        <v>0</v>
      </c>
      <c r="L99">
        <f t="shared" si="25"/>
        <v>0</v>
      </c>
      <c r="O99">
        <f t="shared" si="26"/>
        <v>0</v>
      </c>
      <c r="Q99">
        <f t="shared" si="27"/>
        <v>0</v>
      </c>
      <c r="T99">
        <f t="shared" si="28"/>
        <v>0</v>
      </c>
      <c r="V99">
        <f t="shared" si="29"/>
        <v>0</v>
      </c>
      <c r="Y99">
        <f t="shared" si="30"/>
        <v>0</v>
      </c>
      <c r="AA99">
        <f t="shared" si="31"/>
        <v>0</v>
      </c>
      <c r="AD99">
        <f t="shared" si="32"/>
        <v>0</v>
      </c>
      <c r="AF99">
        <f t="shared" si="33"/>
        <v>0</v>
      </c>
      <c r="AH99">
        <f t="shared" si="34"/>
        <v>0</v>
      </c>
      <c r="AJ99">
        <f t="shared" si="21"/>
        <v>0</v>
      </c>
    </row>
    <row r="100" spans="2:36" ht="15" x14ac:dyDescent="0.25">
      <c r="B100">
        <v>22</v>
      </c>
      <c r="D100" t="s">
        <v>152</v>
      </c>
      <c r="E100">
        <f t="shared" si="22"/>
        <v>0</v>
      </c>
      <c r="G100">
        <f t="shared" si="23"/>
        <v>0</v>
      </c>
      <c r="J100">
        <f t="shared" si="24"/>
        <v>0</v>
      </c>
      <c r="L100">
        <f t="shared" si="25"/>
        <v>0</v>
      </c>
      <c r="O100">
        <f t="shared" si="26"/>
        <v>0</v>
      </c>
      <c r="Q100">
        <f t="shared" si="27"/>
        <v>0</v>
      </c>
      <c r="T100">
        <f t="shared" si="28"/>
        <v>0</v>
      </c>
      <c r="V100">
        <f t="shared" si="29"/>
        <v>0</v>
      </c>
      <c r="Y100">
        <f t="shared" si="30"/>
        <v>0</v>
      </c>
      <c r="AA100">
        <f t="shared" si="31"/>
        <v>0</v>
      </c>
      <c r="AD100">
        <f t="shared" si="32"/>
        <v>0</v>
      </c>
      <c r="AF100">
        <f t="shared" si="33"/>
        <v>0</v>
      </c>
      <c r="AH100" s="285">
        <f t="shared" si="34"/>
        <v>0</v>
      </c>
      <c r="AJ100">
        <f t="shared" si="21"/>
        <v>0</v>
      </c>
    </row>
    <row r="101" spans="2:36" ht="15" x14ac:dyDescent="0.25">
      <c r="AH101">
        <f>SUM(AH83:AH100)</f>
        <v>365</v>
      </c>
    </row>
    <row r="103" spans="2:36" ht="15" x14ac:dyDescent="0.25">
      <c r="B103" t="s">
        <v>133</v>
      </c>
      <c r="E103">
        <f>SUM(E83:E100)</f>
        <v>31</v>
      </c>
      <c r="J103">
        <f>SUM(J83:J100)</f>
        <v>28</v>
      </c>
      <c r="O103">
        <f>SUM(O83:O100)</f>
        <v>31</v>
      </c>
      <c r="T103">
        <f>SUM(T83:T100)</f>
        <v>30</v>
      </c>
      <c r="Y103">
        <f>SUM(Y83:Y100)</f>
        <v>31</v>
      </c>
      <c r="AD103">
        <f>SUM(AD83:AD100)</f>
        <v>30</v>
      </c>
      <c r="AH103">
        <f>SUM(E103:AG103)</f>
        <v>181</v>
      </c>
    </row>
    <row r="104" spans="2:36" ht="15" x14ac:dyDescent="0.25">
      <c r="B104" t="s">
        <v>134</v>
      </c>
      <c r="G104">
        <f>SUM(G83:G100)</f>
        <v>31</v>
      </c>
      <c r="L104">
        <f>SUM(L83:L100)</f>
        <v>31</v>
      </c>
      <c r="Q104">
        <f>SUM(Q83:Q100)</f>
        <v>30</v>
      </c>
      <c r="V104">
        <f>SUM(V83:V100)</f>
        <v>31</v>
      </c>
      <c r="AA104">
        <f>SUM(AA83:AA100)</f>
        <v>30</v>
      </c>
      <c r="AF104">
        <f>SUM(AF83:AF100)</f>
        <v>31</v>
      </c>
      <c r="AH104" s="285">
        <f>SUM(E104:AG104)</f>
        <v>184</v>
      </c>
      <c r="AJ104">
        <f>SUM(AJ83:AJ100)</f>
        <v>31</v>
      </c>
    </row>
    <row r="105" spans="2:36" ht="15" x14ac:dyDescent="0.25">
      <c r="B105" t="s">
        <v>135</v>
      </c>
      <c r="AH105">
        <f>SUM(AH103:AH104)</f>
        <v>365</v>
      </c>
    </row>
    <row r="108" spans="2:36" ht="15" x14ac:dyDescent="0.25">
      <c r="H108" s="14"/>
      <c r="I108" s="237" t="s">
        <v>24</v>
      </c>
      <c r="J108" s="237"/>
      <c r="K108" s="237"/>
      <c r="L108" s="237"/>
      <c r="M108" s="133"/>
      <c r="N108" s="24" t="s">
        <v>79</v>
      </c>
      <c r="R108" s="228"/>
      <c r="S108" s="237" t="s">
        <v>47</v>
      </c>
      <c r="T108" s="237"/>
      <c r="U108" s="237"/>
      <c r="V108" s="237"/>
      <c r="W108" s="133"/>
      <c r="X108" s="24" t="s">
        <v>86</v>
      </c>
      <c r="AB108" s="92"/>
      <c r="AC108" s="237" t="s">
        <v>26</v>
      </c>
      <c r="AD108" s="237"/>
      <c r="AE108" s="237"/>
      <c r="AF108" s="237"/>
      <c r="AG108" s="133"/>
      <c r="AH108" s="24" t="s">
        <v>90</v>
      </c>
    </row>
    <row r="109" spans="2:36" ht="15" x14ac:dyDescent="0.25">
      <c r="H109" s="48"/>
      <c r="I109" s="237" t="s">
        <v>27</v>
      </c>
      <c r="J109" s="237"/>
      <c r="K109" s="237"/>
      <c r="L109" s="237"/>
      <c r="M109" s="133"/>
      <c r="N109" s="24" t="s">
        <v>80</v>
      </c>
      <c r="R109" s="56"/>
      <c r="S109" s="237" t="s">
        <v>29</v>
      </c>
      <c r="T109" s="237"/>
      <c r="U109" s="237"/>
      <c r="V109" s="237"/>
      <c r="W109" s="133"/>
      <c r="X109" s="24" t="s">
        <v>85</v>
      </c>
      <c r="AB109" s="197"/>
      <c r="AC109" s="237" t="s">
        <v>132</v>
      </c>
      <c r="AD109" s="237"/>
      <c r="AE109" s="237"/>
      <c r="AF109" s="237"/>
      <c r="AG109" s="133"/>
      <c r="AH109" s="24"/>
    </row>
    <row r="110" spans="2:36" ht="15" x14ac:dyDescent="0.25">
      <c r="H110" s="37"/>
      <c r="I110" s="237" t="s">
        <v>25</v>
      </c>
      <c r="J110" s="237"/>
      <c r="K110" s="237"/>
      <c r="L110" s="237"/>
      <c r="M110" s="133"/>
      <c r="N110" s="24" t="s">
        <v>81</v>
      </c>
      <c r="R110" s="238"/>
      <c r="S110" s="237" t="s">
        <v>48</v>
      </c>
      <c r="T110" s="237"/>
      <c r="U110" s="237"/>
      <c r="V110" s="237"/>
      <c r="W110" s="133"/>
      <c r="X110" s="24" t="s">
        <v>84</v>
      </c>
      <c r="AB110" s="144"/>
      <c r="AC110" s="237" t="s">
        <v>49</v>
      </c>
      <c r="AD110" s="237"/>
      <c r="AE110" s="237"/>
      <c r="AF110" s="237"/>
      <c r="AG110" s="133"/>
      <c r="AH110" s="24" t="s">
        <v>88</v>
      </c>
    </row>
    <row r="111" spans="2:36" ht="15" x14ac:dyDescent="0.25">
      <c r="H111" s="143"/>
      <c r="I111" s="237" t="s">
        <v>50</v>
      </c>
      <c r="J111" s="237"/>
      <c r="K111" s="237"/>
      <c r="L111" s="237"/>
      <c r="M111" s="133"/>
      <c r="N111" s="24" t="s">
        <v>82</v>
      </c>
      <c r="R111" s="43"/>
      <c r="S111" s="237" t="s">
        <v>51</v>
      </c>
      <c r="T111" s="237"/>
      <c r="U111" s="237"/>
      <c r="V111" s="237"/>
      <c r="W111" s="133"/>
      <c r="X111" s="24" t="s">
        <v>83</v>
      </c>
      <c r="AB111" s="190"/>
      <c r="AC111" s="237" t="s">
        <v>52</v>
      </c>
      <c r="AD111" s="237"/>
      <c r="AE111" s="237"/>
      <c r="AF111" s="237"/>
      <c r="AG111" s="133"/>
      <c r="AH111" s="24" t="s">
        <v>89</v>
      </c>
    </row>
    <row r="118" spans="3:34" ht="15" x14ac:dyDescent="0.25">
      <c r="O118" s="29" t="s">
        <v>91</v>
      </c>
      <c r="P118" s="240"/>
      <c r="Q118" s="240"/>
      <c r="R118" s="240"/>
      <c r="S118" s="240"/>
      <c r="T118" s="240"/>
      <c r="U118" s="240"/>
      <c r="V118" s="137"/>
      <c r="AB118" s="197"/>
      <c r="AC118" s="237" t="s">
        <v>28</v>
      </c>
      <c r="AD118" s="237"/>
      <c r="AE118" s="237"/>
      <c r="AF118" s="237"/>
      <c r="AG118" s="133"/>
      <c r="AH118" s="24" t="s">
        <v>87</v>
      </c>
    </row>
    <row r="119" spans="3:34" ht="15" x14ac:dyDescent="0.25">
      <c r="O119" s="58"/>
      <c r="P119" s="29" t="s">
        <v>92</v>
      </c>
      <c r="Q119" s="237"/>
      <c r="R119" s="237"/>
      <c r="S119" s="237"/>
      <c r="T119" s="237"/>
      <c r="U119" s="237"/>
      <c r="V119" s="133"/>
    </row>
    <row r="120" spans="3:34" ht="15" x14ac:dyDescent="0.25">
      <c r="O120" s="58"/>
      <c r="P120" s="83"/>
      <c r="Q120" s="29" t="s">
        <v>93</v>
      </c>
      <c r="R120" s="237"/>
      <c r="S120" s="237"/>
      <c r="T120" s="237"/>
      <c r="U120" s="237"/>
      <c r="V120" s="133"/>
    </row>
    <row r="121" spans="3:34" ht="15" x14ac:dyDescent="0.25">
      <c r="H121" t="s">
        <v>127</v>
      </c>
      <c r="O121" s="58"/>
      <c r="P121" s="83"/>
      <c r="Q121" s="83"/>
      <c r="R121" s="89" t="s">
        <v>94</v>
      </c>
      <c r="S121" s="237"/>
      <c r="T121" s="237"/>
      <c r="U121" s="237"/>
      <c r="V121" s="133"/>
    </row>
    <row r="122" spans="3:34" ht="15" x14ac:dyDescent="0.25">
      <c r="O122" s="58"/>
      <c r="P122" s="83"/>
      <c r="Q122" s="83"/>
      <c r="R122" s="83"/>
      <c r="S122" s="29" t="s">
        <v>95</v>
      </c>
      <c r="T122" s="237"/>
      <c r="U122" s="237"/>
      <c r="V122" s="133"/>
    </row>
    <row r="123" spans="3:34" ht="15" x14ac:dyDescent="0.25">
      <c r="O123" s="58"/>
      <c r="P123" s="83"/>
      <c r="Q123" s="83"/>
      <c r="R123" s="83"/>
      <c r="S123" s="83"/>
    </row>
    <row r="124" spans="3:34" ht="15" x14ac:dyDescent="0.25">
      <c r="C124" t="s">
        <v>128</v>
      </c>
      <c r="H124" s="92"/>
      <c r="I124" s="237" t="s">
        <v>26</v>
      </c>
      <c r="J124" s="237"/>
      <c r="K124" s="237"/>
      <c r="L124" s="237"/>
      <c r="M124" s="240"/>
      <c r="N124" s="15" t="s">
        <v>90</v>
      </c>
      <c r="O124" s="58"/>
      <c r="P124" s="83"/>
      <c r="Q124" s="83"/>
      <c r="R124" s="83"/>
      <c r="S124" s="83"/>
    </row>
    <row r="125" spans="3:34" ht="15" x14ac:dyDescent="0.25">
      <c r="H125" s="328">
        <v>15</v>
      </c>
      <c r="I125" s="329" t="s">
        <v>28</v>
      </c>
      <c r="J125" s="237"/>
      <c r="K125" s="237"/>
      <c r="L125" s="237"/>
      <c r="M125" s="133"/>
      <c r="N125" s="15" t="s">
        <v>87</v>
      </c>
      <c r="O125" s="58"/>
      <c r="P125" s="83"/>
      <c r="Q125" s="83"/>
      <c r="R125" s="239">
        <v>2</v>
      </c>
      <c r="S125" s="83"/>
    </row>
    <row r="126" spans="3:34" ht="15" x14ac:dyDescent="0.25">
      <c r="C126">
        <v>1</v>
      </c>
      <c r="H126" s="144">
        <v>9</v>
      </c>
      <c r="I126" s="237" t="s">
        <v>49</v>
      </c>
      <c r="J126" s="237"/>
      <c r="K126" s="237"/>
      <c r="L126" s="237"/>
      <c r="N126" s="15" t="s">
        <v>88</v>
      </c>
      <c r="O126" s="58">
        <v>3</v>
      </c>
      <c r="P126" s="83"/>
      <c r="Q126" s="83"/>
      <c r="R126" s="83"/>
      <c r="S126" s="83"/>
    </row>
    <row r="127" spans="3:34" ht="15" x14ac:dyDescent="0.25">
      <c r="C127">
        <v>6</v>
      </c>
      <c r="H127" s="190">
        <v>12</v>
      </c>
      <c r="I127" s="237" t="s">
        <v>52</v>
      </c>
      <c r="J127" s="237"/>
      <c r="K127" s="237"/>
      <c r="L127" s="237"/>
      <c r="M127" s="133"/>
      <c r="N127" s="15" t="s">
        <v>89</v>
      </c>
      <c r="O127" s="58"/>
      <c r="P127" s="83">
        <v>4</v>
      </c>
      <c r="Q127" s="83"/>
      <c r="R127" s="83"/>
      <c r="S127" s="83"/>
    </row>
    <row r="128" spans="3:34" ht="15" x14ac:dyDescent="0.25">
      <c r="C128">
        <v>8</v>
      </c>
      <c r="H128" s="14">
        <v>1</v>
      </c>
      <c r="I128" s="237" t="s">
        <v>24</v>
      </c>
      <c r="J128" s="237"/>
      <c r="K128" s="237"/>
      <c r="L128" s="237"/>
      <c r="N128" s="15" t="s">
        <v>79</v>
      </c>
      <c r="O128" s="58"/>
      <c r="P128" s="83"/>
      <c r="Q128" s="83">
        <v>1</v>
      </c>
      <c r="R128" s="83"/>
      <c r="S128" s="83"/>
    </row>
    <row r="129" spans="3:19" ht="15" x14ac:dyDescent="0.25">
      <c r="C129">
        <v>9</v>
      </c>
      <c r="H129" s="48">
        <v>6</v>
      </c>
      <c r="I129" s="237" t="s">
        <v>27</v>
      </c>
      <c r="J129" s="237"/>
      <c r="K129" s="237"/>
      <c r="L129" s="237"/>
      <c r="M129" s="133"/>
      <c r="N129" s="15" t="s">
        <v>80</v>
      </c>
      <c r="O129" s="58"/>
      <c r="P129" s="83"/>
      <c r="Q129" s="83">
        <v>10</v>
      </c>
      <c r="R129" s="83"/>
      <c r="S129" s="83" t="s">
        <v>96</v>
      </c>
    </row>
    <row r="130" spans="3:19" ht="15" x14ac:dyDescent="0.25">
      <c r="C130">
        <v>10</v>
      </c>
      <c r="H130" s="37">
        <v>14</v>
      </c>
      <c r="I130" s="237" t="s">
        <v>25</v>
      </c>
      <c r="J130" s="237"/>
      <c r="K130" s="237"/>
      <c r="L130" s="237"/>
      <c r="N130" s="15" t="s">
        <v>81</v>
      </c>
      <c r="O130" s="58">
        <v>6</v>
      </c>
      <c r="P130" s="83"/>
      <c r="Q130" s="83"/>
      <c r="R130" s="83"/>
      <c r="S130" s="83"/>
    </row>
    <row r="131" spans="3:19" ht="15" x14ac:dyDescent="0.25">
      <c r="C131">
        <v>11</v>
      </c>
      <c r="H131" s="143">
        <v>8</v>
      </c>
      <c r="I131" s="237" t="s">
        <v>50</v>
      </c>
      <c r="J131" s="237"/>
      <c r="K131" s="237"/>
      <c r="L131" s="237"/>
      <c r="M131" s="133"/>
      <c r="N131" s="15" t="s">
        <v>82</v>
      </c>
      <c r="O131" s="58"/>
      <c r="P131" s="83">
        <v>9</v>
      </c>
      <c r="Q131" s="83"/>
      <c r="R131" s="83"/>
      <c r="S131" s="83"/>
    </row>
    <row r="132" spans="3:19" ht="15" x14ac:dyDescent="0.25">
      <c r="C132">
        <v>12</v>
      </c>
      <c r="H132" s="228">
        <v>11</v>
      </c>
      <c r="I132" s="237" t="s">
        <v>47</v>
      </c>
      <c r="J132" s="237"/>
      <c r="K132" s="237"/>
      <c r="L132" s="237"/>
      <c r="N132" s="15" t="s">
        <v>86</v>
      </c>
      <c r="O132" s="58"/>
      <c r="P132" s="83"/>
      <c r="Q132" s="83">
        <v>7</v>
      </c>
      <c r="R132" s="83"/>
      <c r="S132" s="83"/>
    </row>
    <row r="133" spans="3:19" ht="15" x14ac:dyDescent="0.25">
      <c r="C133">
        <v>13</v>
      </c>
      <c r="H133" s="56">
        <v>16</v>
      </c>
      <c r="I133" s="237" t="s">
        <v>29</v>
      </c>
      <c r="J133" s="237"/>
      <c r="K133" s="237"/>
      <c r="L133" s="237"/>
      <c r="M133" s="133"/>
      <c r="N133" s="15" t="s">
        <v>85</v>
      </c>
      <c r="O133" s="58"/>
      <c r="P133" s="83"/>
      <c r="Q133" s="83">
        <v>11</v>
      </c>
      <c r="R133" s="83"/>
      <c r="S133" s="83" t="s">
        <v>96</v>
      </c>
    </row>
    <row r="134" spans="3:19" ht="15" x14ac:dyDescent="0.25">
      <c r="C134">
        <v>14</v>
      </c>
      <c r="H134" s="238">
        <v>10</v>
      </c>
      <c r="I134" s="237" t="s">
        <v>48</v>
      </c>
      <c r="J134" s="237"/>
      <c r="K134" s="237"/>
      <c r="L134" s="237"/>
      <c r="N134" s="15" t="s">
        <v>84</v>
      </c>
      <c r="O134" s="58">
        <v>5</v>
      </c>
      <c r="P134" s="83"/>
      <c r="Q134" s="83"/>
      <c r="R134" s="83"/>
      <c r="S134" s="83"/>
    </row>
    <row r="135" spans="3:19" ht="15" x14ac:dyDescent="0.25">
      <c r="C135">
        <v>15</v>
      </c>
      <c r="H135" s="43">
        <v>13</v>
      </c>
      <c r="I135" s="237" t="s">
        <v>51</v>
      </c>
      <c r="J135" s="237"/>
      <c r="K135" s="237"/>
      <c r="L135" s="237"/>
      <c r="M135" s="133"/>
      <c r="N135" s="15" t="s">
        <v>83</v>
      </c>
      <c r="O135" s="62"/>
      <c r="P135" s="28">
        <v>8</v>
      </c>
      <c r="Q135" s="28"/>
      <c r="R135" s="28"/>
      <c r="S135" s="28"/>
    </row>
    <row r="136" spans="3:19" ht="15" x14ac:dyDescent="0.25">
      <c r="C136">
        <v>16</v>
      </c>
      <c r="H136" s="197"/>
      <c r="I136" s="15" t="s">
        <v>132</v>
      </c>
      <c r="J136" s="237"/>
      <c r="K136" s="237"/>
      <c r="L136" s="237"/>
      <c r="M136" s="133"/>
    </row>
  </sheetData>
  <mergeCells count="13">
    <mergeCell ref="AA3:AE3"/>
    <mergeCell ref="B3:F3"/>
    <mergeCell ref="G3:K3"/>
    <mergeCell ref="L3:P3"/>
    <mergeCell ref="Q3:U3"/>
    <mergeCell ref="V3:Z3"/>
    <mergeCell ref="AF38:AJ38"/>
    <mergeCell ref="B38:F38"/>
    <mergeCell ref="G38:K38"/>
    <mergeCell ref="L38:P38"/>
    <mergeCell ref="Q38:U38"/>
    <mergeCell ref="V38:Z38"/>
    <mergeCell ref="AA38:AE38"/>
  </mergeCells>
  <phoneticPr fontId="11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D9E6-185A-4FF9-9562-CEF630F8A78F}">
  <dimension ref="B1:AZ137"/>
  <sheetViews>
    <sheetView topLeftCell="A55" zoomScale="85" zoomScaleNormal="85" workbookViewId="0">
      <selection activeCell="F76" sqref="F76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2.88671875" customWidth="1"/>
    <col min="6" max="6" width="3" customWidth="1"/>
    <col min="7" max="7" width="3.109375" bestFit="1" customWidth="1"/>
    <col min="8" max="8" width="3.88671875" bestFit="1" customWidth="1"/>
    <col min="9" max="9" width="13.5546875" customWidth="1"/>
    <col min="10" max="11" width="2.88671875" customWidth="1"/>
    <col min="12" max="12" width="3.109375" customWidth="1"/>
    <col min="13" max="13" width="3.88671875" bestFit="1" customWidth="1"/>
    <col min="14" max="14" width="13.5546875" customWidth="1"/>
    <col min="15" max="16" width="2.88671875" customWidth="1"/>
    <col min="17" max="17" width="3.109375" bestFit="1" customWidth="1"/>
    <col min="18" max="18" width="3.88671875" bestFit="1" customWidth="1"/>
    <col min="19" max="19" width="13.5546875" customWidth="1"/>
    <col min="20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6" width="2.88671875" customWidth="1"/>
    <col min="27" max="27" width="3.109375" bestFit="1" customWidth="1"/>
    <col min="28" max="28" width="3.88671875" bestFit="1" customWidth="1"/>
    <col min="29" max="29" width="13.5546875" customWidth="1"/>
    <col min="30" max="31" width="2.88671875" customWidth="1"/>
    <col min="32" max="32" width="3.109375" bestFit="1" customWidth="1"/>
    <col min="33" max="33" width="3.88671875" bestFit="1" customWidth="1"/>
    <col min="34" max="34" width="13.5546875" customWidth="1"/>
    <col min="35" max="35" width="2.88671875" customWidth="1"/>
    <col min="36" max="36" width="3.109375" customWidth="1"/>
    <col min="37" max="37" width="0.5546875" customWidth="1"/>
    <col min="39" max="39" width="10.44140625" bestFit="1" customWidth="1"/>
    <col min="40" max="40" width="9.109375" customWidth="1"/>
    <col min="41" max="41" width="3.88671875" bestFit="1" customWidth="1"/>
    <col min="42" max="42" width="9.109375" customWidth="1"/>
    <col min="43" max="43" width="5.5546875" customWidth="1"/>
    <col min="45" max="45" width="4.88671875" customWidth="1"/>
    <col min="47" max="47" width="4.88671875" customWidth="1"/>
  </cols>
  <sheetData>
    <row r="1" spans="2:43" x14ac:dyDescent="0.3">
      <c r="AC1" s="2"/>
      <c r="AD1" s="2"/>
    </row>
    <row r="2" spans="2:43" ht="26.4" thickBot="1" x14ac:dyDescent="0.55000000000000004">
      <c r="D2" s="3" t="s">
        <v>0</v>
      </c>
      <c r="E2" s="3"/>
      <c r="I2" s="1" t="s">
        <v>99</v>
      </c>
      <c r="J2" s="1"/>
      <c r="AC2" s="155">
        <v>45679</v>
      </c>
      <c r="AD2" s="155"/>
      <c r="AH2" t="s">
        <v>1</v>
      </c>
      <c r="AM2" t="s">
        <v>171</v>
      </c>
    </row>
    <row r="3" spans="2:43" ht="15.6" thickTop="1" thickBot="1" x14ac:dyDescent="0.35">
      <c r="B3" s="481" t="s">
        <v>2</v>
      </c>
      <c r="C3" s="482"/>
      <c r="D3" s="482"/>
      <c r="E3" s="482"/>
      <c r="F3" s="482"/>
      <c r="G3" s="486" t="s">
        <v>3</v>
      </c>
      <c r="H3" s="486"/>
      <c r="I3" s="486"/>
      <c r="J3" s="486"/>
      <c r="K3" s="486"/>
      <c r="L3" s="486" t="s">
        <v>4</v>
      </c>
      <c r="M3" s="486"/>
      <c r="N3" s="486"/>
      <c r="O3" s="486"/>
      <c r="P3" s="486"/>
      <c r="Q3" s="486" t="s">
        <v>5</v>
      </c>
      <c r="R3" s="486"/>
      <c r="S3" s="486"/>
      <c r="T3" s="486"/>
      <c r="U3" s="486"/>
      <c r="V3" s="486" t="s">
        <v>6</v>
      </c>
      <c r="W3" s="486"/>
      <c r="X3" s="486"/>
      <c r="Y3" s="486"/>
      <c r="Z3" s="486"/>
      <c r="AA3" s="482" t="s">
        <v>7</v>
      </c>
      <c r="AB3" s="482"/>
      <c r="AC3" s="482"/>
      <c r="AD3" s="482"/>
      <c r="AE3" s="483"/>
    </row>
    <row r="4" spans="2:43" ht="15.6" thickTop="1" thickBot="1" x14ac:dyDescent="0.35">
      <c r="B4" s="245"/>
      <c r="C4" s="246">
        <v>31</v>
      </c>
      <c r="D4" s="246"/>
      <c r="E4" s="322" t="s">
        <v>125</v>
      </c>
      <c r="F4" s="323" t="s">
        <v>126</v>
      </c>
      <c r="G4" s="247"/>
      <c r="H4" s="248">
        <v>28</v>
      </c>
      <c r="I4" s="246"/>
      <c r="J4" s="322" t="s">
        <v>125</v>
      </c>
      <c r="K4" s="323" t="s">
        <v>126</v>
      </c>
      <c r="L4" s="247"/>
      <c r="M4" s="246">
        <v>31</v>
      </c>
      <c r="N4" s="246"/>
      <c r="O4" s="322" t="s">
        <v>125</v>
      </c>
      <c r="P4" s="323" t="s">
        <v>126</v>
      </c>
      <c r="Q4" s="247"/>
      <c r="R4" s="246">
        <v>30</v>
      </c>
      <c r="S4" s="246"/>
      <c r="T4" s="322" t="s">
        <v>125</v>
      </c>
      <c r="U4" s="323" t="s">
        <v>126</v>
      </c>
      <c r="V4" s="247"/>
      <c r="W4" s="246">
        <v>31</v>
      </c>
      <c r="X4" s="246"/>
      <c r="Y4" s="322" t="s">
        <v>125</v>
      </c>
      <c r="Z4" s="323" t="s">
        <v>126</v>
      </c>
      <c r="AA4" s="247"/>
      <c r="AB4" s="246">
        <v>30</v>
      </c>
      <c r="AC4" s="246"/>
      <c r="AD4" s="322" t="s">
        <v>125</v>
      </c>
      <c r="AE4" s="324" t="s">
        <v>126</v>
      </c>
    </row>
    <row r="5" spans="2:43" ht="15" thickBot="1" x14ac:dyDescent="0.35">
      <c r="B5" s="241" t="s">
        <v>33</v>
      </c>
      <c r="C5" s="16">
        <v>1</v>
      </c>
      <c r="D5" s="242" t="s">
        <v>9</v>
      </c>
      <c r="E5" s="291">
        <v>0</v>
      </c>
      <c r="F5" s="18">
        <v>1</v>
      </c>
      <c r="G5" s="262" t="str">
        <f>IF(B35="s","m",IF(B35="m","ti",IF(B35="ti","o",IF(B35="o","to",IF(B35="to","f",IF(B35="f","l",IF(B35="l","s",IF(B35="s","m",))))))))</f>
        <v>l</v>
      </c>
      <c r="H5" s="16">
        <v>1</v>
      </c>
      <c r="I5" s="17"/>
      <c r="J5" s="298">
        <v>1</v>
      </c>
      <c r="K5" s="18"/>
      <c r="L5" s="33" t="str">
        <f>IF(G32="s","m",IF(G32="m","ti",IF(G32="ti","o",IF(G32="o","to",IF(G32="to","f",IF(G32="f","l",IF(G32="l","s",IF(G32="s","m",))))))))</f>
        <v>l</v>
      </c>
      <c r="M5" s="16">
        <v>1</v>
      </c>
      <c r="N5" s="17" t="s">
        <v>159</v>
      </c>
      <c r="O5" s="298">
        <v>1</v>
      </c>
      <c r="P5" s="18"/>
      <c r="Q5" s="19" t="str">
        <f>IF(L35="s","m",IF(L35="m","ti",IF(L35="ti","o",IF(L35="o","to",IF(L35="to","f",IF(L35="f","l",IF(L35="l","s",IF(L35="s","m",))))))))</f>
        <v>ti</v>
      </c>
      <c r="R5" s="16">
        <v>1</v>
      </c>
      <c r="S5" s="389"/>
      <c r="T5" s="390">
        <v>22</v>
      </c>
      <c r="U5" s="18"/>
      <c r="V5" s="19" t="str">
        <f>IF(Q34="s","m",IF(Q34="m","ti",IF(Q34="ti","o",IF(Q34="o","to",IF(Q34="to","f",IF(Q34="f","l",IF(Q34="l","s",IF(Q34="s","m",))))))))</f>
        <v>to</v>
      </c>
      <c r="W5" s="16">
        <v>1</v>
      </c>
      <c r="X5" s="17"/>
      <c r="Y5" s="298">
        <v>1</v>
      </c>
      <c r="Z5" s="18"/>
      <c r="AA5" s="135" t="str">
        <f>IF(V35="s","m",IF(V35="m","ti",IF(V35="ti","o",IF(V35="o","to",IF(V35="to","f",IF(V35="f","l",IF(V35="l","s",IF(V35="s","m",))))))))</f>
        <v>s</v>
      </c>
      <c r="AB5" s="69">
        <v>1</v>
      </c>
      <c r="AC5" s="384" t="s">
        <v>10</v>
      </c>
      <c r="AD5" s="385">
        <v>22</v>
      </c>
      <c r="AE5" s="12"/>
    </row>
    <row r="6" spans="2:43" ht="15" thickBot="1" x14ac:dyDescent="0.35">
      <c r="B6" s="118" t="str">
        <f>IF(B5="s","m",IF(B5="m","ti",IF(B5="ti","o",IF(B5="o","to",IF(B5="to","f",IF(B5="f","l",IF(B5="l","s",IF(B5="s","m",))))))))</f>
        <v>to</v>
      </c>
      <c r="C6" s="28">
        <f t="shared" ref="C6:C35" si="0">IF(C5&gt;=C$39,"",C5+1)</f>
        <v>2</v>
      </c>
      <c r="D6" s="37"/>
      <c r="E6" s="272">
        <v>14</v>
      </c>
      <c r="F6" s="26"/>
      <c r="G6" s="135" t="str">
        <f>IF(G5="s","m",IF(G5="m","ti",IF(G5="ti","o",IF(G5="o","to",IF(G5="to","f",IF(G5="f","l",IF(G5="l","s",IF(G5="s","m",))))))))</f>
        <v>s</v>
      </c>
      <c r="H6" s="69">
        <v>2</v>
      </c>
      <c r="I6" s="14" t="s">
        <v>10</v>
      </c>
      <c r="J6" s="281">
        <v>1</v>
      </c>
      <c r="K6" s="26"/>
      <c r="L6" s="113" t="str">
        <f>IF(L5="s","m",IF(L5="m","ti",IF(L5="ti","o",IF(L5="o","to",IF(L5="to","f",IF(L5="f","l",IF(L5="l","s",IF(L5="s","m",))))))))</f>
        <v>s</v>
      </c>
      <c r="M6" s="69">
        <v>2</v>
      </c>
      <c r="N6" s="41" t="s">
        <v>10</v>
      </c>
      <c r="O6" s="300">
        <v>1</v>
      </c>
      <c r="P6" s="26"/>
      <c r="Q6" s="32" t="str">
        <f>IF(Q5="s","m",IF(Q5="m","ti",IF(Q5="ti","o",IF(Q5="o","to",IF(Q5="to","f",IF(Q5="f","l",IF(Q5="l","s",IF(Q5="s","m",))))))))</f>
        <v>o</v>
      </c>
      <c r="R6" s="28">
        <v>2</v>
      </c>
      <c r="S6" s="379"/>
      <c r="T6" s="380">
        <v>22</v>
      </c>
      <c r="U6" s="26"/>
      <c r="V6" s="25" t="str">
        <f>IF(V5="s","m",IF(V5="m","ti",IF(V5="ti","o",IF(V5="o","to",IF(V5="to","f",IF(V5="f","l",IF(V5="l","s",IF(V5="s","m",))))))))</f>
        <v>f</v>
      </c>
      <c r="W6" s="24">
        <v>2</v>
      </c>
      <c r="X6" s="14"/>
      <c r="Y6" s="281">
        <v>1</v>
      </c>
      <c r="Z6" s="26"/>
      <c r="AA6" s="32" t="str">
        <f>IF(AA5="s","m",IF(AA5="m","ti",IF(AA5="ti","o",IF(AA5="o","to",IF(AA5="to","f",IF(AA5="f","l",IF(AA5="l","s",IF(AA5="s","m",))))))))</f>
        <v>m</v>
      </c>
      <c r="AB6" s="28">
        <v>2</v>
      </c>
      <c r="AC6" s="189"/>
      <c r="AD6" s="294">
        <v>12</v>
      </c>
      <c r="AE6" s="23">
        <v>23</v>
      </c>
      <c r="AM6">
        <v>1</v>
      </c>
      <c r="AN6" s="355" t="s">
        <v>139</v>
      </c>
      <c r="AO6">
        <v>80</v>
      </c>
      <c r="AP6">
        <v>55</v>
      </c>
      <c r="AQ6">
        <f>AO6/2</f>
        <v>40</v>
      </c>
    </row>
    <row r="7" spans="2:43" x14ac:dyDescent="0.3">
      <c r="B7" s="110" t="str">
        <f>IF(B6="s","m",IF(B6="m","ti",IF(B6="ti","o",IF(B6="o","to",IF(B6="to","f",IF(B6="f","l",IF(B6="l","s",IF(B6="s","m",))))))))</f>
        <v>f</v>
      </c>
      <c r="C7" s="28">
        <f t="shared" si="0"/>
        <v>3</v>
      </c>
      <c r="D7" s="37"/>
      <c r="E7" s="272">
        <v>14</v>
      </c>
      <c r="F7" s="26"/>
      <c r="G7" s="32" t="str">
        <f t="shared" ref="G7:G32" si="1">IF(G6="s","m",IF(G6="m","ti",IF(G6="ti","o",IF(G6="o","to",IF(G6="to","f",IF(G6="f","l",IF(G6="l","s",IF(G6="s","m",))))))))</f>
        <v>m</v>
      </c>
      <c r="H7" s="28">
        <v>3</v>
      </c>
      <c r="I7" s="22"/>
      <c r="J7" s="286">
        <v>14</v>
      </c>
      <c r="K7" s="18">
        <v>6</v>
      </c>
      <c r="L7" s="39" t="str">
        <f t="shared" ref="L7:L35" si="2">IF(L6="s","m",IF(L6="m","ti",IF(L6="ti","o",IF(L6="o","to",IF(L6="to","f",IF(L6="f","l",IF(L6="l","s",IF(L6="s","m",))))))))</f>
        <v>m</v>
      </c>
      <c r="M7" s="28">
        <v>3</v>
      </c>
      <c r="N7" s="373"/>
      <c r="O7" s="374">
        <v>21</v>
      </c>
      <c r="P7" s="18">
        <v>10</v>
      </c>
      <c r="Q7" s="32" t="str">
        <f t="shared" ref="Q7:Q34" si="3">IF(Q6="s","m",IF(Q6="m","ti",IF(Q6="ti","o",IF(Q6="o","to",IF(Q6="to","f",IF(Q6="f","l",IF(Q6="l","s",IF(Q6="s","m",))))))))</f>
        <v>to</v>
      </c>
      <c r="R7" s="28">
        <v>3</v>
      </c>
      <c r="S7" s="379"/>
      <c r="T7" s="380">
        <v>22</v>
      </c>
      <c r="U7" s="26"/>
      <c r="V7" s="112" t="str">
        <f t="shared" ref="V7:V35" si="4">IF(V6="s","m",IF(V6="m","ti",IF(V6="ti","o",IF(V6="o","to",IF(V6="to","f",IF(V6="f","l",IF(V6="l","s",IF(V6="s","m",))))))))</f>
        <v>l</v>
      </c>
      <c r="W7" s="24">
        <v>3</v>
      </c>
      <c r="X7" s="14"/>
      <c r="Y7" s="281">
        <v>1</v>
      </c>
      <c r="Z7" s="26"/>
      <c r="AA7" s="32" t="str">
        <f t="shared" ref="AA7:AA34" si="5">IF(AA6="s","m",IF(AA6="m","ti",IF(AA6="ti","o",IF(AA6="o","to",IF(AA6="to","f",IF(AA6="f","l",IF(AA6="l","s",IF(AA6="s","m",))))))))</f>
        <v>ti</v>
      </c>
      <c r="AB7" s="28">
        <v>3</v>
      </c>
      <c r="AC7" s="190"/>
      <c r="AD7" s="288">
        <v>12</v>
      </c>
      <c r="AE7" s="12"/>
      <c r="AM7">
        <v>14</v>
      </c>
      <c r="AN7" s="356" t="s">
        <v>147</v>
      </c>
      <c r="AO7">
        <v>16</v>
      </c>
      <c r="AP7">
        <v>16</v>
      </c>
      <c r="AQ7">
        <f t="shared" ref="AQ7:AQ24" si="6">AO7/2</f>
        <v>8</v>
      </c>
    </row>
    <row r="8" spans="2:43" ht="15" thickBot="1" x14ac:dyDescent="0.35">
      <c r="B8" s="114" t="str">
        <f>IF(B7="s","m",IF(B7="m","ti",IF(B7="ti","o",IF(B7="o","to",IF(B7="to","f",IF(B7="f","l",IF(B7="l","s",IF(B7="s","m",))))))))</f>
        <v>l</v>
      </c>
      <c r="C8" s="24">
        <f t="shared" si="0"/>
        <v>4</v>
      </c>
      <c r="D8" s="37"/>
      <c r="E8" s="272">
        <v>14</v>
      </c>
      <c r="F8" s="26"/>
      <c r="G8" s="32" t="str">
        <f t="shared" si="1"/>
        <v>ti</v>
      </c>
      <c r="H8" s="28">
        <v>4</v>
      </c>
      <c r="I8" s="37"/>
      <c r="J8" s="272">
        <v>14</v>
      </c>
      <c r="K8" s="26"/>
      <c r="L8" s="39" t="str">
        <f t="shared" si="2"/>
        <v>ti</v>
      </c>
      <c r="M8" s="28">
        <v>4</v>
      </c>
      <c r="N8" s="375"/>
      <c r="O8" s="376">
        <v>21</v>
      </c>
      <c r="P8" s="26"/>
      <c r="Q8" s="133" t="str">
        <f t="shared" si="3"/>
        <v>f</v>
      </c>
      <c r="R8" s="24">
        <v>4</v>
      </c>
      <c r="S8" s="379"/>
      <c r="T8" s="380">
        <v>22</v>
      </c>
      <c r="U8" s="26"/>
      <c r="V8" s="113" t="str">
        <f t="shared" si="4"/>
        <v>s</v>
      </c>
      <c r="W8" s="69">
        <v>4</v>
      </c>
      <c r="X8" s="31" t="s">
        <v>10</v>
      </c>
      <c r="Y8" s="304">
        <v>1</v>
      </c>
      <c r="Z8" s="44"/>
      <c r="AA8" s="39" t="str">
        <f t="shared" si="5"/>
        <v>o</v>
      </c>
      <c r="AB8" s="24">
        <v>4</v>
      </c>
      <c r="AC8" s="190"/>
      <c r="AD8" s="288">
        <v>12</v>
      </c>
      <c r="AE8" s="12"/>
      <c r="AM8">
        <v>20</v>
      </c>
      <c r="AN8" s="356" t="s">
        <v>157</v>
      </c>
      <c r="AO8">
        <v>21</v>
      </c>
      <c r="AP8">
        <v>5</v>
      </c>
      <c r="AQ8">
        <f t="shared" si="6"/>
        <v>10.5</v>
      </c>
    </row>
    <row r="9" spans="2:43" ht="15" thickBot="1" x14ac:dyDescent="0.35">
      <c r="B9" s="134" t="str">
        <f t="shared" ref="B9:B35" si="7">IF(B8="s","m",IF(B8="m","ti",IF(B8="ti","o",IF(B8="o","to",IF(B8="to","f",IF(B8="f","l",IF(B8="l","s",IF(B8="s","m",))))))))</f>
        <v>s</v>
      </c>
      <c r="C9" s="69">
        <f t="shared" si="0"/>
        <v>5</v>
      </c>
      <c r="D9" s="46" t="s">
        <v>11</v>
      </c>
      <c r="E9" s="273">
        <v>14</v>
      </c>
      <c r="F9" s="44"/>
      <c r="G9" s="32" t="str">
        <f t="shared" si="1"/>
        <v>o</v>
      </c>
      <c r="H9" s="28">
        <v>5</v>
      </c>
      <c r="I9" s="37"/>
      <c r="J9" s="272">
        <v>14</v>
      </c>
      <c r="K9" s="26"/>
      <c r="L9" s="39" t="str">
        <f t="shared" si="2"/>
        <v>o</v>
      </c>
      <c r="M9" s="28">
        <v>5</v>
      </c>
      <c r="N9" s="375"/>
      <c r="O9" s="376">
        <v>21</v>
      </c>
      <c r="P9" s="26"/>
      <c r="Q9" s="115" t="str">
        <f t="shared" si="3"/>
        <v>l</v>
      </c>
      <c r="R9" s="24">
        <v>5</v>
      </c>
      <c r="S9" s="379"/>
      <c r="T9" s="380">
        <v>22</v>
      </c>
      <c r="U9" s="26"/>
      <c r="V9" s="39" t="str">
        <f t="shared" si="4"/>
        <v>m</v>
      </c>
      <c r="W9" s="28">
        <v>5</v>
      </c>
      <c r="X9" s="142"/>
      <c r="Y9" s="305">
        <v>8</v>
      </c>
      <c r="Z9" s="15">
        <v>19</v>
      </c>
      <c r="AA9" s="39" t="str">
        <f t="shared" si="5"/>
        <v>to</v>
      </c>
      <c r="AB9" s="28">
        <v>5</v>
      </c>
      <c r="AC9" s="218" t="s">
        <v>77</v>
      </c>
      <c r="AD9" s="288">
        <v>12</v>
      </c>
      <c r="AE9" s="12"/>
      <c r="AM9">
        <v>15</v>
      </c>
      <c r="AN9" s="357" t="s">
        <v>148</v>
      </c>
      <c r="AO9">
        <v>0</v>
      </c>
      <c r="AQ9">
        <f t="shared" si="6"/>
        <v>0</v>
      </c>
    </row>
    <row r="10" spans="2:43" ht="15" thickBot="1" x14ac:dyDescent="0.35">
      <c r="B10" s="117" t="str">
        <f t="shared" si="7"/>
        <v>m</v>
      </c>
      <c r="C10" s="16">
        <f t="shared" si="0"/>
        <v>6</v>
      </c>
      <c r="D10" s="59"/>
      <c r="E10" s="280">
        <v>1</v>
      </c>
      <c r="F10" s="66">
        <v>2</v>
      </c>
      <c r="G10" s="32" t="str">
        <f t="shared" si="1"/>
        <v>to</v>
      </c>
      <c r="H10" s="28">
        <v>6</v>
      </c>
      <c r="I10" s="37"/>
      <c r="J10" s="272">
        <v>14</v>
      </c>
      <c r="K10" s="26"/>
      <c r="L10" s="39" t="str">
        <f t="shared" si="2"/>
        <v>to</v>
      </c>
      <c r="M10" s="28">
        <v>6</v>
      </c>
      <c r="N10" s="375"/>
      <c r="O10" s="376">
        <v>21</v>
      </c>
      <c r="P10" s="26"/>
      <c r="Q10" s="135" t="str">
        <f t="shared" si="3"/>
        <v>s</v>
      </c>
      <c r="R10" s="69">
        <v>6</v>
      </c>
      <c r="S10" s="385" t="s">
        <v>10</v>
      </c>
      <c r="T10" s="391">
        <v>22</v>
      </c>
      <c r="U10" s="44"/>
      <c r="V10" s="39" t="str">
        <f t="shared" si="4"/>
        <v>ti</v>
      </c>
      <c r="W10" s="28">
        <v>6</v>
      </c>
      <c r="X10" s="143"/>
      <c r="Y10" s="278">
        <v>8</v>
      </c>
      <c r="Z10" s="15"/>
      <c r="AA10" s="25" t="str">
        <f t="shared" si="5"/>
        <v>f</v>
      </c>
      <c r="AB10" s="24">
        <v>6</v>
      </c>
      <c r="AC10" s="190"/>
      <c r="AD10" s="288">
        <v>12</v>
      </c>
      <c r="AE10" s="12"/>
      <c r="AM10">
        <v>12</v>
      </c>
      <c r="AN10" s="358" t="s">
        <v>145</v>
      </c>
      <c r="AO10">
        <v>45</v>
      </c>
      <c r="AP10">
        <v>17</v>
      </c>
      <c r="AQ10">
        <f t="shared" si="6"/>
        <v>22.5</v>
      </c>
    </row>
    <row r="11" spans="2:43" x14ac:dyDescent="0.3">
      <c r="B11" s="118" t="str">
        <f t="shared" si="7"/>
        <v>ti</v>
      </c>
      <c r="C11" s="28">
        <f t="shared" si="0"/>
        <v>7</v>
      </c>
      <c r="D11" s="14"/>
      <c r="E11" s="281">
        <v>1</v>
      </c>
      <c r="F11" s="26"/>
      <c r="G11" s="133" t="str">
        <f t="shared" si="1"/>
        <v>f</v>
      </c>
      <c r="H11" s="24">
        <v>7</v>
      </c>
      <c r="I11" s="37"/>
      <c r="J11" s="272">
        <v>14</v>
      </c>
      <c r="K11" s="26"/>
      <c r="L11" s="25" t="str">
        <f t="shared" si="2"/>
        <v>f</v>
      </c>
      <c r="M11" s="24">
        <v>7</v>
      </c>
      <c r="N11" s="375"/>
      <c r="O11" s="376">
        <v>21</v>
      </c>
      <c r="P11" s="26"/>
      <c r="Q11" s="32" t="str">
        <f t="shared" si="3"/>
        <v>m</v>
      </c>
      <c r="R11" s="28">
        <v>7</v>
      </c>
      <c r="S11" s="191"/>
      <c r="T11" s="294">
        <v>12</v>
      </c>
      <c r="U11" s="66">
        <v>15</v>
      </c>
      <c r="V11" s="39" t="str">
        <f t="shared" si="4"/>
        <v>o</v>
      </c>
      <c r="W11" s="28">
        <v>7</v>
      </c>
      <c r="X11" s="143"/>
      <c r="Y11" s="278">
        <v>8</v>
      </c>
      <c r="Z11" s="15"/>
      <c r="AA11" s="112" t="str">
        <f t="shared" si="5"/>
        <v>l</v>
      </c>
      <c r="AB11" s="24">
        <v>7</v>
      </c>
      <c r="AC11" s="190"/>
      <c r="AD11" s="288">
        <v>12</v>
      </c>
      <c r="AE11" s="12"/>
      <c r="AM11">
        <v>8</v>
      </c>
      <c r="AN11" s="359" t="s">
        <v>141</v>
      </c>
      <c r="AO11">
        <v>43</v>
      </c>
      <c r="AP11">
        <v>17</v>
      </c>
      <c r="AQ11">
        <f t="shared" si="6"/>
        <v>21.5</v>
      </c>
    </row>
    <row r="12" spans="2:43" ht="15" thickBot="1" x14ac:dyDescent="0.35">
      <c r="B12" s="118" t="str">
        <f t="shared" si="7"/>
        <v>o</v>
      </c>
      <c r="C12" s="28">
        <f t="shared" si="0"/>
        <v>8</v>
      </c>
      <c r="D12" s="14"/>
      <c r="E12" s="281">
        <v>1</v>
      </c>
      <c r="F12" s="26"/>
      <c r="G12" s="115" t="str">
        <f t="shared" si="1"/>
        <v>l</v>
      </c>
      <c r="H12" s="24">
        <v>8</v>
      </c>
      <c r="I12" s="37"/>
      <c r="J12" s="272">
        <v>14</v>
      </c>
      <c r="K12" s="26"/>
      <c r="L12" s="112" t="str">
        <f t="shared" si="2"/>
        <v>l</v>
      </c>
      <c r="M12" s="24">
        <v>8</v>
      </c>
      <c r="N12" s="197"/>
      <c r="O12" s="275">
        <v>18</v>
      </c>
      <c r="P12" s="26"/>
      <c r="Q12" s="32" t="str">
        <f t="shared" si="3"/>
        <v>ti</v>
      </c>
      <c r="R12" s="28">
        <v>8</v>
      </c>
      <c r="S12" s="190"/>
      <c r="T12" s="288">
        <v>12</v>
      </c>
      <c r="U12" s="26"/>
      <c r="V12" s="25" t="str">
        <f t="shared" si="4"/>
        <v>to</v>
      </c>
      <c r="W12" s="28">
        <v>8</v>
      </c>
      <c r="X12" s="143"/>
      <c r="Y12" s="278">
        <v>8</v>
      </c>
      <c r="Z12" s="15"/>
      <c r="AA12" s="113" t="str">
        <f t="shared" si="5"/>
        <v>s</v>
      </c>
      <c r="AB12" s="69">
        <v>8</v>
      </c>
      <c r="AC12" s="192" t="s">
        <v>11</v>
      </c>
      <c r="AD12" s="301">
        <v>12</v>
      </c>
      <c r="AE12" s="40"/>
      <c r="AM12">
        <v>6</v>
      </c>
      <c r="AN12" s="360" t="s">
        <v>140</v>
      </c>
      <c r="AO12">
        <v>24</v>
      </c>
      <c r="AP12">
        <v>12</v>
      </c>
      <c r="AQ12">
        <f t="shared" si="6"/>
        <v>12</v>
      </c>
    </row>
    <row r="13" spans="2:43" ht="15" thickBot="1" x14ac:dyDescent="0.35">
      <c r="B13" s="118" t="str">
        <f t="shared" si="7"/>
        <v>to</v>
      </c>
      <c r="C13" s="28">
        <f t="shared" si="0"/>
        <v>9</v>
      </c>
      <c r="D13" s="14"/>
      <c r="E13" s="281">
        <v>1</v>
      </c>
      <c r="F13" s="26"/>
      <c r="G13" s="135" t="str">
        <f t="shared" si="1"/>
        <v>s</v>
      </c>
      <c r="H13" s="69">
        <v>9</v>
      </c>
      <c r="I13" s="46" t="s">
        <v>11</v>
      </c>
      <c r="J13" s="273">
        <v>14</v>
      </c>
      <c r="K13" s="44"/>
      <c r="L13" s="113" t="str">
        <f t="shared" si="2"/>
        <v>s</v>
      </c>
      <c r="M13" s="69">
        <v>9</v>
      </c>
      <c r="N13" s="203" t="s">
        <v>11</v>
      </c>
      <c r="O13" s="312">
        <v>18</v>
      </c>
      <c r="P13" s="44"/>
      <c r="Q13" s="133" t="str">
        <f t="shared" si="3"/>
        <v>o</v>
      </c>
      <c r="R13" s="24">
        <v>9</v>
      </c>
      <c r="S13" s="190"/>
      <c r="T13" s="288">
        <v>12</v>
      </c>
      <c r="U13" s="26"/>
      <c r="V13" s="25" t="str">
        <f t="shared" si="4"/>
        <v>f</v>
      </c>
      <c r="W13" s="24">
        <v>9</v>
      </c>
      <c r="X13" s="231"/>
      <c r="Y13" s="306">
        <v>8</v>
      </c>
      <c r="Z13" s="15"/>
      <c r="AA13" s="35" t="str">
        <f t="shared" si="5"/>
        <v>m</v>
      </c>
      <c r="AB13" s="28">
        <v>9</v>
      </c>
      <c r="AC13" s="211" t="s">
        <v>39</v>
      </c>
      <c r="AD13" s="280">
        <v>1</v>
      </c>
      <c r="AE13" s="64">
        <v>24</v>
      </c>
      <c r="AM13">
        <v>16</v>
      </c>
      <c r="AN13" s="361" t="s">
        <v>149</v>
      </c>
      <c r="AO13">
        <v>24</v>
      </c>
      <c r="AP13">
        <v>16</v>
      </c>
      <c r="AQ13">
        <f t="shared" si="6"/>
        <v>12</v>
      </c>
    </row>
    <row r="14" spans="2:43" x14ac:dyDescent="0.3">
      <c r="B14" s="110" t="str">
        <f t="shared" si="7"/>
        <v>f</v>
      </c>
      <c r="C14" s="24">
        <f t="shared" si="0"/>
        <v>10</v>
      </c>
      <c r="D14" s="14"/>
      <c r="E14" s="281">
        <v>1</v>
      </c>
      <c r="F14" s="26"/>
      <c r="G14" s="32" t="str">
        <f t="shared" si="1"/>
        <v>m</v>
      </c>
      <c r="H14" s="28">
        <v>10</v>
      </c>
      <c r="I14" s="191"/>
      <c r="J14" s="294">
        <v>12</v>
      </c>
      <c r="K14" s="66">
        <v>7</v>
      </c>
      <c r="L14" s="39" t="str">
        <f t="shared" si="2"/>
        <v>m</v>
      </c>
      <c r="M14" s="28">
        <v>10</v>
      </c>
      <c r="N14" s="143"/>
      <c r="O14" s="305">
        <v>8</v>
      </c>
      <c r="P14" s="66">
        <v>11</v>
      </c>
      <c r="Q14" s="133" t="str">
        <f t="shared" si="3"/>
        <v>to</v>
      </c>
      <c r="R14" s="24">
        <v>10</v>
      </c>
      <c r="S14" s="218"/>
      <c r="T14" s="288">
        <v>12</v>
      </c>
      <c r="U14" s="26"/>
      <c r="V14" s="112" t="str">
        <f t="shared" si="4"/>
        <v>l</v>
      </c>
      <c r="W14" s="24">
        <v>10</v>
      </c>
      <c r="X14" s="43"/>
      <c r="Y14" s="292">
        <v>13</v>
      </c>
      <c r="Z14" s="15"/>
      <c r="AA14" s="39" t="str">
        <f t="shared" si="5"/>
        <v>ti</v>
      </c>
      <c r="AB14" s="28">
        <v>10</v>
      </c>
      <c r="AC14" s="14"/>
      <c r="AD14" s="281">
        <v>1</v>
      </c>
      <c r="AE14" s="12"/>
      <c r="AM14">
        <v>0</v>
      </c>
      <c r="AN14" s="362" t="s">
        <v>138</v>
      </c>
      <c r="AO14">
        <v>5</v>
      </c>
      <c r="AP14">
        <v>1</v>
      </c>
      <c r="AQ14">
        <f t="shared" si="6"/>
        <v>2.5</v>
      </c>
    </row>
    <row r="15" spans="2:43" ht="15" thickBot="1" x14ac:dyDescent="0.35">
      <c r="B15" s="114" t="str">
        <f t="shared" si="7"/>
        <v>l</v>
      </c>
      <c r="C15" s="24">
        <f t="shared" si="0"/>
        <v>11</v>
      </c>
      <c r="D15" s="14"/>
      <c r="E15" s="281">
        <v>1</v>
      </c>
      <c r="F15" s="26"/>
      <c r="G15" s="32" t="str">
        <f t="shared" si="1"/>
        <v>ti</v>
      </c>
      <c r="H15" s="28">
        <v>11</v>
      </c>
      <c r="I15" s="190"/>
      <c r="J15" s="288">
        <v>12</v>
      </c>
      <c r="K15" s="26"/>
      <c r="L15" s="39" t="str">
        <f t="shared" si="2"/>
        <v>ti</v>
      </c>
      <c r="M15" s="28">
        <v>11</v>
      </c>
      <c r="N15" s="143"/>
      <c r="O15" s="278">
        <v>8</v>
      </c>
      <c r="P15" s="26"/>
      <c r="Q15" s="133" t="str">
        <f t="shared" si="3"/>
        <v>f</v>
      </c>
      <c r="R15" s="24">
        <v>11</v>
      </c>
      <c r="S15" s="218"/>
      <c r="T15" s="288">
        <v>12</v>
      </c>
      <c r="U15" s="26"/>
      <c r="V15" s="113" t="str">
        <f t="shared" si="4"/>
        <v>s</v>
      </c>
      <c r="W15" s="69">
        <v>11</v>
      </c>
      <c r="X15" s="170" t="s">
        <v>11</v>
      </c>
      <c r="Y15" s="307">
        <v>8</v>
      </c>
      <c r="Z15" s="89"/>
      <c r="AA15" s="39" t="str">
        <f t="shared" si="5"/>
        <v>o</v>
      </c>
      <c r="AB15" s="28">
        <v>11</v>
      </c>
      <c r="AC15" s="14"/>
      <c r="AD15" s="281">
        <v>1</v>
      </c>
      <c r="AE15" s="12"/>
      <c r="AM15">
        <v>9</v>
      </c>
      <c r="AN15" s="363" t="s">
        <v>142</v>
      </c>
      <c r="AO15">
        <v>3</v>
      </c>
      <c r="AP15">
        <v>1</v>
      </c>
      <c r="AQ15">
        <f t="shared" si="6"/>
        <v>1.5</v>
      </c>
    </row>
    <row r="16" spans="2:43" ht="15" thickBot="1" x14ac:dyDescent="0.35">
      <c r="B16" s="134" t="str">
        <f t="shared" si="7"/>
        <v>s</v>
      </c>
      <c r="C16" s="69">
        <f t="shared" si="0"/>
        <v>12</v>
      </c>
      <c r="D16" s="41" t="s">
        <v>11</v>
      </c>
      <c r="E16" s="300">
        <v>1</v>
      </c>
      <c r="F16" s="42"/>
      <c r="G16" s="32" t="str">
        <f t="shared" si="1"/>
        <v>o</v>
      </c>
      <c r="H16" s="28">
        <v>12</v>
      </c>
      <c r="I16" s="190"/>
      <c r="J16" s="288">
        <v>12</v>
      </c>
      <c r="K16" s="26"/>
      <c r="L16" s="39" t="str">
        <f t="shared" si="2"/>
        <v>o</v>
      </c>
      <c r="M16" s="28">
        <v>12</v>
      </c>
      <c r="N16" s="143"/>
      <c r="O16" s="278">
        <v>8</v>
      </c>
      <c r="P16" s="26"/>
      <c r="Q16" s="115" t="str">
        <f t="shared" si="3"/>
        <v>l</v>
      </c>
      <c r="R16" s="24">
        <v>12</v>
      </c>
      <c r="S16" s="190"/>
      <c r="T16" s="288">
        <v>12</v>
      </c>
      <c r="U16" s="26"/>
      <c r="V16" s="39" t="str">
        <f t="shared" si="4"/>
        <v>m</v>
      </c>
      <c r="W16" s="28">
        <v>12</v>
      </c>
      <c r="X16" s="206"/>
      <c r="Y16" s="308">
        <v>10</v>
      </c>
      <c r="Z16" s="18">
        <v>20</v>
      </c>
      <c r="AA16" s="39" t="str">
        <f t="shared" si="5"/>
        <v>to</v>
      </c>
      <c r="AB16" s="28">
        <v>12</v>
      </c>
      <c r="AC16" s="14" t="s">
        <v>14</v>
      </c>
      <c r="AD16" s="281">
        <v>1</v>
      </c>
      <c r="AE16" s="12"/>
      <c r="AM16">
        <v>10</v>
      </c>
      <c r="AN16" s="364" t="s">
        <v>143</v>
      </c>
      <c r="AO16">
        <v>3</v>
      </c>
      <c r="AP16">
        <v>1</v>
      </c>
      <c r="AQ16">
        <f t="shared" si="6"/>
        <v>1.5</v>
      </c>
    </row>
    <row r="17" spans="2:43" ht="15" thickBot="1" x14ac:dyDescent="0.35">
      <c r="B17" s="117" t="str">
        <f t="shared" si="7"/>
        <v>m</v>
      </c>
      <c r="C17" s="16">
        <f t="shared" si="0"/>
        <v>13</v>
      </c>
      <c r="D17" s="142"/>
      <c r="E17" s="277">
        <v>8</v>
      </c>
      <c r="F17" s="18">
        <v>3</v>
      </c>
      <c r="G17" s="32" t="str">
        <f t="shared" si="1"/>
        <v>to</v>
      </c>
      <c r="H17" s="28">
        <v>13</v>
      </c>
      <c r="I17" s="190"/>
      <c r="J17" s="288">
        <v>12</v>
      </c>
      <c r="K17" s="26"/>
      <c r="L17" s="39" t="str">
        <f t="shared" si="2"/>
        <v>to</v>
      </c>
      <c r="M17" s="28">
        <v>13</v>
      </c>
      <c r="N17" s="143"/>
      <c r="O17" s="278">
        <v>8</v>
      </c>
      <c r="P17" s="26"/>
      <c r="Q17" s="135" t="str">
        <f t="shared" si="3"/>
        <v>s</v>
      </c>
      <c r="R17" s="69">
        <v>13</v>
      </c>
      <c r="S17" s="192" t="s">
        <v>11</v>
      </c>
      <c r="T17" s="313">
        <v>12</v>
      </c>
      <c r="U17" s="42"/>
      <c r="V17" s="39" t="str">
        <f t="shared" si="4"/>
        <v>ti</v>
      </c>
      <c r="W17" s="28">
        <v>13</v>
      </c>
      <c r="X17" s="144"/>
      <c r="Y17" s="309">
        <v>9</v>
      </c>
      <c r="Z17" s="26"/>
      <c r="AA17" s="25" t="str">
        <f t="shared" si="5"/>
        <v>f</v>
      </c>
      <c r="AB17" s="24">
        <v>13</v>
      </c>
      <c r="AC17" s="14"/>
      <c r="AD17" s="281">
        <v>1</v>
      </c>
      <c r="AE17" s="12"/>
      <c r="AM17">
        <v>11</v>
      </c>
      <c r="AN17" s="365" t="s">
        <v>144</v>
      </c>
      <c r="AO17">
        <v>3</v>
      </c>
      <c r="AP17">
        <v>1</v>
      </c>
      <c r="AQ17">
        <f t="shared" si="6"/>
        <v>1.5</v>
      </c>
    </row>
    <row r="18" spans="2:43" x14ac:dyDescent="0.3">
      <c r="B18" s="118" t="str">
        <f t="shared" si="7"/>
        <v>ti</v>
      </c>
      <c r="C18" s="28">
        <f t="shared" si="0"/>
        <v>14</v>
      </c>
      <c r="D18" s="143"/>
      <c r="E18" s="278">
        <v>8</v>
      </c>
      <c r="F18" s="26"/>
      <c r="G18" s="133" t="str">
        <f t="shared" si="1"/>
        <v>f</v>
      </c>
      <c r="H18" s="24">
        <v>14</v>
      </c>
      <c r="I18" s="190" t="s">
        <v>11</v>
      </c>
      <c r="J18" s="288">
        <v>12</v>
      </c>
      <c r="K18" s="26"/>
      <c r="L18" s="25" t="str">
        <f t="shared" si="2"/>
        <v>f</v>
      </c>
      <c r="M18" s="24">
        <v>14</v>
      </c>
      <c r="N18" s="143" t="s">
        <v>11</v>
      </c>
      <c r="O18" s="278">
        <v>8</v>
      </c>
      <c r="P18" s="26"/>
      <c r="Q18" s="32" t="str">
        <f t="shared" si="3"/>
        <v>m</v>
      </c>
      <c r="R18" s="28">
        <v>14</v>
      </c>
      <c r="S18" s="392"/>
      <c r="T18" s="393">
        <v>23</v>
      </c>
      <c r="U18" s="18">
        <v>16</v>
      </c>
      <c r="V18" s="39" t="str">
        <f t="shared" si="4"/>
        <v>o</v>
      </c>
      <c r="W18" s="28">
        <v>14</v>
      </c>
      <c r="X18" s="37"/>
      <c r="Y18" s="272">
        <v>20</v>
      </c>
      <c r="Z18" s="26"/>
      <c r="AA18" s="112" t="str">
        <f t="shared" si="5"/>
        <v>l</v>
      </c>
      <c r="AB18" s="24">
        <v>14</v>
      </c>
      <c r="AC18" s="14"/>
      <c r="AD18" s="281">
        <v>1</v>
      </c>
      <c r="AE18" s="12"/>
      <c r="AM18">
        <v>13</v>
      </c>
      <c r="AN18" s="366" t="s">
        <v>146</v>
      </c>
      <c r="AO18">
        <v>3</v>
      </c>
      <c r="AP18">
        <v>1</v>
      </c>
      <c r="AQ18">
        <f t="shared" si="6"/>
        <v>1.5</v>
      </c>
    </row>
    <row r="19" spans="2:43" ht="15" thickBot="1" x14ac:dyDescent="0.35">
      <c r="B19" s="118" t="str">
        <f t="shared" si="7"/>
        <v>o</v>
      </c>
      <c r="C19" s="28">
        <f t="shared" si="0"/>
        <v>15</v>
      </c>
      <c r="D19" s="143"/>
      <c r="E19" s="278">
        <v>8</v>
      </c>
      <c r="F19" s="26"/>
      <c r="G19" s="115" t="str">
        <f t="shared" si="1"/>
        <v>l</v>
      </c>
      <c r="H19" s="24">
        <v>15</v>
      </c>
      <c r="I19" s="48"/>
      <c r="J19" s="289">
        <v>6</v>
      </c>
      <c r="K19" s="26"/>
      <c r="L19" s="112" t="str">
        <f t="shared" si="2"/>
        <v>l</v>
      </c>
      <c r="M19" s="24">
        <v>15</v>
      </c>
      <c r="N19" s="48"/>
      <c r="O19" s="289">
        <v>6</v>
      </c>
      <c r="P19" s="26"/>
      <c r="Q19" s="32" t="str">
        <f t="shared" si="3"/>
        <v>ti</v>
      </c>
      <c r="R19" s="28">
        <v>15</v>
      </c>
      <c r="S19" s="386"/>
      <c r="T19" s="387">
        <v>23</v>
      </c>
      <c r="U19" s="26"/>
      <c r="V19" s="39" t="str">
        <f t="shared" si="4"/>
        <v>to</v>
      </c>
      <c r="W19" s="28">
        <v>15</v>
      </c>
      <c r="X19" s="37"/>
      <c r="Y19" s="272">
        <v>20</v>
      </c>
      <c r="Z19" s="26"/>
      <c r="AA19" s="113" t="str">
        <f t="shared" si="5"/>
        <v>s</v>
      </c>
      <c r="AB19" s="69">
        <v>15</v>
      </c>
      <c r="AC19" s="31" t="s">
        <v>11</v>
      </c>
      <c r="AD19" s="300">
        <v>1</v>
      </c>
      <c r="AE19" s="60"/>
      <c r="AM19">
        <v>17</v>
      </c>
      <c r="AN19" s="367" t="s">
        <v>150</v>
      </c>
      <c r="AO19">
        <v>0</v>
      </c>
      <c r="AP19">
        <v>7</v>
      </c>
      <c r="AQ19">
        <f t="shared" si="6"/>
        <v>0</v>
      </c>
    </row>
    <row r="20" spans="2:43" ht="15" thickBot="1" x14ac:dyDescent="0.35">
      <c r="B20" s="118" t="str">
        <f t="shared" si="7"/>
        <v>to</v>
      </c>
      <c r="C20" s="28">
        <f t="shared" si="0"/>
        <v>16</v>
      </c>
      <c r="D20" s="143"/>
      <c r="E20" s="278">
        <v>8</v>
      </c>
      <c r="F20" s="26"/>
      <c r="G20" s="135" t="str">
        <f t="shared" si="1"/>
        <v>s</v>
      </c>
      <c r="H20" s="69">
        <v>16</v>
      </c>
      <c r="I20" s="119"/>
      <c r="J20" s="296">
        <v>6</v>
      </c>
      <c r="K20" s="42"/>
      <c r="L20" s="113" t="str">
        <f t="shared" si="2"/>
        <v>s</v>
      </c>
      <c r="M20" s="69">
        <v>16</v>
      </c>
      <c r="N20" s="119"/>
      <c r="O20" s="296">
        <v>6</v>
      </c>
      <c r="P20" s="42"/>
      <c r="Q20" s="133" t="str">
        <f t="shared" si="3"/>
        <v>o</v>
      </c>
      <c r="R20" s="24">
        <v>16</v>
      </c>
      <c r="S20" s="386"/>
      <c r="T20" s="387">
        <v>23</v>
      </c>
      <c r="U20" s="26"/>
      <c r="V20" s="25" t="str">
        <f t="shared" si="4"/>
        <v>f</v>
      </c>
      <c r="W20" s="24">
        <v>16</v>
      </c>
      <c r="X20" s="228" t="s">
        <v>11</v>
      </c>
      <c r="Y20" s="310">
        <v>11</v>
      </c>
      <c r="Z20" s="26"/>
      <c r="AA20" s="39" t="str">
        <f t="shared" si="5"/>
        <v>m</v>
      </c>
      <c r="AB20" s="28">
        <v>16</v>
      </c>
      <c r="AC20" s="373"/>
      <c r="AD20" s="374">
        <v>21</v>
      </c>
      <c r="AE20" s="23">
        <v>25</v>
      </c>
      <c r="AM20">
        <v>18</v>
      </c>
      <c r="AN20" s="357" t="s">
        <v>151</v>
      </c>
      <c r="AO20">
        <v>8</v>
      </c>
      <c r="AP20">
        <v>4</v>
      </c>
      <c r="AQ20">
        <f t="shared" si="6"/>
        <v>4</v>
      </c>
    </row>
    <row r="21" spans="2:43" x14ac:dyDescent="0.3">
      <c r="B21" s="110" t="str">
        <f t="shared" si="7"/>
        <v>f</v>
      </c>
      <c r="C21" s="24">
        <f t="shared" si="0"/>
        <v>17</v>
      </c>
      <c r="D21" s="143" t="s">
        <v>11</v>
      </c>
      <c r="E21" s="278">
        <v>8</v>
      </c>
      <c r="F21" s="26"/>
      <c r="G21" s="32" t="str">
        <f t="shared" si="1"/>
        <v>m</v>
      </c>
      <c r="H21" s="28">
        <v>17</v>
      </c>
      <c r="I21" s="22"/>
      <c r="J21" s="286">
        <v>14</v>
      </c>
      <c r="K21" s="18">
        <v>8</v>
      </c>
      <c r="L21" s="39" t="str">
        <f t="shared" si="2"/>
        <v>m</v>
      </c>
      <c r="M21" s="28">
        <v>17</v>
      </c>
      <c r="N21" s="22"/>
      <c r="O21" s="286">
        <v>20</v>
      </c>
      <c r="P21" s="18">
        <v>12</v>
      </c>
      <c r="Q21" s="115" t="str">
        <f t="shared" si="3"/>
        <v>to</v>
      </c>
      <c r="R21" s="24">
        <v>17</v>
      </c>
      <c r="S21" s="388" t="s">
        <v>13</v>
      </c>
      <c r="T21" s="387">
        <v>23</v>
      </c>
      <c r="U21" s="26"/>
      <c r="V21" s="112" t="str">
        <f t="shared" si="4"/>
        <v>l</v>
      </c>
      <c r="W21" s="24">
        <v>17</v>
      </c>
      <c r="X21" s="48"/>
      <c r="Y21" s="289">
        <v>6</v>
      </c>
      <c r="Z21" s="26"/>
      <c r="AA21" s="39" t="str">
        <f t="shared" si="5"/>
        <v>ti</v>
      </c>
      <c r="AB21" s="28">
        <v>17</v>
      </c>
      <c r="AC21" s="394"/>
      <c r="AD21" s="395">
        <v>21</v>
      </c>
      <c r="AE21" s="12"/>
      <c r="AM21">
        <v>19</v>
      </c>
      <c r="AN21" s="368" t="s">
        <v>40</v>
      </c>
      <c r="AO21">
        <v>34</v>
      </c>
      <c r="AQ21">
        <f t="shared" si="6"/>
        <v>17</v>
      </c>
    </row>
    <row r="22" spans="2:43" ht="15" thickBot="1" x14ac:dyDescent="0.35">
      <c r="B22" s="114" t="str">
        <f t="shared" si="7"/>
        <v>l</v>
      </c>
      <c r="C22" s="24">
        <f t="shared" si="0"/>
        <v>18</v>
      </c>
      <c r="D22" s="48"/>
      <c r="E22" s="289">
        <v>6</v>
      </c>
      <c r="F22" s="26"/>
      <c r="G22" s="32" t="str">
        <f t="shared" si="1"/>
        <v>ti</v>
      </c>
      <c r="H22" s="28">
        <v>18</v>
      </c>
      <c r="I22" s="37"/>
      <c r="J22" s="272">
        <v>14</v>
      </c>
      <c r="K22" s="26"/>
      <c r="L22" s="39" t="str">
        <f t="shared" si="2"/>
        <v>ti</v>
      </c>
      <c r="M22" s="28">
        <v>18</v>
      </c>
      <c r="N22" s="37"/>
      <c r="O22" s="272">
        <v>20</v>
      </c>
      <c r="P22" s="26"/>
      <c r="Q22" s="115" t="str">
        <f t="shared" si="3"/>
        <v>f</v>
      </c>
      <c r="R22" s="24">
        <v>18</v>
      </c>
      <c r="S22" s="386" t="s">
        <v>11</v>
      </c>
      <c r="T22" s="387">
        <v>23</v>
      </c>
      <c r="U22" s="26"/>
      <c r="V22" s="113" t="str">
        <f t="shared" si="4"/>
        <v>s</v>
      </c>
      <c r="W22" s="69">
        <v>18</v>
      </c>
      <c r="X22" s="49"/>
      <c r="Y22" s="49">
        <v>6</v>
      </c>
      <c r="Z22" s="44"/>
      <c r="AA22" s="39" t="str">
        <f t="shared" si="5"/>
        <v>o</v>
      </c>
      <c r="AB22" s="28">
        <v>18</v>
      </c>
      <c r="AC22" s="375"/>
      <c r="AD22" s="376">
        <v>21</v>
      </c>
      <c r="AE22" s="12"/>
      <c r="AM22">
        <v>21</v>
      </c>
      <c r="AN22" s="369" t="s">
        <v>129</v>
      </c>
      <c r="AO22">
        <v>18</v>
      </c>
      <c r="AQ22">
        <f t="shared" si="6"/>
        <v>9</v>
      </c>
    </row>
    <row r="23" spans="2:43" ht="15" thickBot="1" x14ac:dyDescent="0.35">
      <c r="B23" s="134" t="str">
        <f t="shared" si="7"/>
        <v>s</v>
      </c>
      <c r="C23" s="69">
        <f t="shared" si="0"/>
        <v>19</v>
      </c>
      <c r="D23" s="215"/>
      <c r="E23" s="279">
        <v>6</v>
      </c>
      <c r="F23" s="44"/>
      <c r="G23" s="32" t="str">
        <f t="shared" si="1"/>
        <v>o</v>
      </c>
      <c r="H23" s="28">
        <v>19</v>
      </c>
      <c r="I23" s="37"/>
      <c r="J23" s="272">
        <v>14</v>
      </c>
      <c r="K23" s="26"/>
      <c r="L23" s="39" t="str">
        <f t="shared" si="2"/>
        <v>o</v>
      </c>
      <c r="M23" s="28">
        <v>19</v>
      </c>
      <c r="N23" s="37"/>
      <c r="O23" s="272">
        <v>20</v>
      </c>
      <c r="P23" s="26"/>
      <c r="Q23" s="115" t="str">
        <f t="shared" si="3"/>
        <v>l</v>
      </c>
      <c r="R23" s="24">
        <v>19</v>
      </c>
      <c r="S23" s="48"/>
      <c r="T23" s="289">
        <v>6</v>
      </c>
      <c r="U23" s="26"/>
      <c r="V23" s="39" t="str">
        <f t="shared" si="4"/>
        <v>m</v>
      </c>
      <c r="W23" s="28">
        <v>19</v>
      </c>
      <c r="X23" s="196"/>
      <c r="Y23" s="274">
        <v>18</v>
      </c>
      <c r="Z23" s="62">
        <v>21</v>
      </c>
      <c r="AA23" s="39" t="str">
        <f t="shared" si="5"/>
        <v>to</v>
      </c>
      <c r="AB23" s="28">
        <v>19</v>
      </c>
      <c r="AC23" s="375"/>
      <c r="AD23" s="376">
        <v>21</v>
      </c>
      <c r="AE23" s="12"/>
      <c r="AM23">
        <v>22</v>
      </c>
      <c r="AN23" s="370" t="s">
        <v>131</v>
      </c>
      <c r="AO23">
        <v>14</v>
      </c>
      <c r="AQ23" s="330">
        <f t="shared" si="6"/>
        <v>7</v>
      </c>
    </row>
    <row r="24" spans="2:43" ht="15" thickBot="1" x14ac:dyDescent="0.35">
      <c r="B24" s="117" t="str">
        <f t="shared" si="7"/>
        <v>m</v>
      </c>
      <c r="C24" s="16">
        <f t="shared" si="0"/>
        <v>20</v>
      </c>
      <c r="D24" s="59"/>
      <c r="E24" s="280">
        <v>1</v>
      </c>
      <c r="F24" s="66">
        <v>4</v>
      </c>
      <c r="G24" s="32" t="str">
        <f t="shared" si="1"/>
        <v>to</v>
      </c>
      <c r="H24" s="28">
        <v>20</v>
      </c>
      <c r="I24" s="37"/>
      <c r="J24" s="272">
        <v>14</v>
      </c>
      <c r="K24" s="26"/>
      <c r="L24" s="39" t="str">
        <f t="shared" si="2"/>
        <v>to</v>
      </c>
      <c r="M24" s="28">
        <v>20</v>
      </c>
      <c r="N24" s="37"/>
      <c r="O24" s="272">
        <v>20</v>
      </c>
      <c r="P24" s="26"/>
      <c r="Q24" s="135" t="str">
        <f t="shared" si="3"/>
        <v>s</v>
      </c>
      <c r="R24" s="69">
        <v>20</v>
      </c>
      <c r="S24" s="49"/>
      <c r="T24" s="49">
        <v>6</v>
      </c>
      <c r="U24" s="44"/>
      <c r="V24" s="39" t="str">
        <f t="shared" si="4"/>
        <v>ti</v>
      </c>
      <c r="W24" s="28">
        <v>20</v>
      </c>
      <c r="X24" s="197"/>
      <c r="Y24" s="275">
        <v>18</v>
      </c>
      <c r="Z24" s="15"/>
      <c r="AA24" s="25" t="str">
        <f t="shared" si="5"/>
        <v>f</v>
      </c>
      <c r="AB24" s="24">
        <v>20</v>
      </c>
      <c r="AC24" s="375" t="s">
        <v>11</v>
      </c>
      <c r="AD24" s="376">
        <v>21</v>
      </c>
      <c r="AE24" s="12"/>
      <c r="AM24">
        <v>23</v>
      </c>
      <c r="AN24" s="371" t="s">
        <v>130</v>
      </c>
      <c r="AO24">
        <v>21</v>
      </c>
      <c r="AQ24">
        <f t="shared" si="6"/>
        <v>10.5</v>
      </c>
    </row>
    <row r="25" spans="2:43" x14ac:dyDescent="0.3">
      <c r="B25" s="118" t="str">
        <f t="shared" si="7"/>
        <v>ti</v>
      </c>
      <c r="C25" s="28">
        <f t="shared" si="0"/>
        <v>21</v>
      </c>
      <c r="D25" s="14"/>
      <c r="E25" s="281">
        <v>1</v>
      </c>
      <c r="F25" s="26"/>
      <c r="G25" s="133" t="str">
        <f t="shared" si="1"/>
        <v>f</v>
      </c>
      <c r="H25" s="24">
        <v>21</v>
      </c>
      <c r="I25" s="37" t="s">
        <v>11</v>
      </c>
      <c r="J25" s="272">
        <v>14</v>
      </c>
      <c r="K25" s="26"/>
      <c r="L25" s="25" t="str">
        <f t="shared" si="2"/>
        <v>f</v>
      </c>
      <c r="M25" s="24">
        <v>21</v>
      </c>
      <c r="N25" s="37" t="s">
        <v>11</v>
      </c>
      <c r="O25" s="272">
        <v>20</v>
      </c>
      <c r="P25" s="26"/>
      <c r="Q25" s="27" t="str">
        <f t="shared" si="3"/>
        <v>m</v>
      </c>
      <c r="R25" s="28">
        <v>21</v>
      </c>
      <c r="S25" s="372" t="s">
        <v>36</v>
      </c>
      <c r="T25" s="277">
        <v>8</v>
      </c>
      <c r="U25" s="66">
        <v>17</v>
      </c>
      <c r="V25" s="39" t="str">
        <f t="shared" si="4"/>
        <v>o</v>
      </c>
      <c r="W25" s="28">
        <v>21</v>
      </c>
      <c r="X25" s="37"/>
      <c r="Y25" s="272">
        <v>20</v>
      </c>
      <c r="Z25" s="15"/>
      <c r="AA25" s="112" t="str">
        <f t="shared" si="5"/>
        <v>l</v>
      </c>
      <c r="AB25" s="24">
        <v>21</v>
      </c>
      <c r="AC25" s="48"/>
      <c r="AD25" s="289">
        <v>6</v>
      </c>
      <c r="AE25" s="12"/>
      <c r="AO25">
        <f>SUM(AO6:AO24)</f>
        <v>365</v>
      </c>
      <c r="AP25">
        <f t="shared" ref="AP25:AQ25" si="8">SUM(AP6:AP24)</f>
        <v>154</v>
      </c>
      <c r="AQ25">
        <f t="shared" si="8"/>
        <v>182.5</v>
      </c>
    </row>
    <row r="26" spans="2:43" ht="15" thickBot="1" x14ac:dyDescent="0.35">
      <c r="B26" s="118" t="str">
        <f t="shared" si="7"/>
        <v>o</v>
      </c>
      <c r="C26" s="28">
        <f t="shared" si="0"/>
        <v>22</v>
      </c>
      <c r="D26" s="14"/>
      <c r="E26" s="281">
        <v>1</v>
      </c>
      <c r="F26" s="26"/>
      <c r="G26" s="115" t="str">
        <f t="shared" si="1"/>
        <v>l</v>
      </c>
      <c r="H26" s="24">
        <v>22</v>
      </c>
      <c r="I26" s="56"/>
      <c r="J26" s="282">
        <v>16</v>
      </c>
      <c r="K26" s="26"/>
      <c r="L26" s="112" t="str">
        <f t="shared" si="2"/>
        <v>l</v>
      </c>
      <c r="M26" s="24">
        <v>22</v>
      </c>
      <c r="N26" s="56"/>
      <c r="O26" s="282">
        <v>16</v>
      </c>
      <c r="P26" s="26"/>
      <c r="Q26" s="39" t="str">
        <f t="shared" si="3"/>
        <v>ti</v>
      </c>
      <c r="R26" s="28">
        <v>22</v>
      </c>
      <c r="S26" s="143"/>
      <c r="T26" s="278">
        <v>8</v>
      </c>
      <c r="U26" s="26"/>
      <c r="V26" s="39" t="str">
        <f t="shared" si="4"/>
        <v>to</v>
      </c>
      <c r="W26" s="28">
        <v>22</v>
      </c>
      <c r="X26" s="50"/>
      <c r="Y26" s="272">
        <v>20</v>
      </c>
      <c r="Z26" s="15"/>
      <c r="AA26" s="113" t="str">
        <f t="shared" si="5"/>
        <v>s</v>
      </c>
      <c r="AB26" s="69">
        <v>22</v>
      </c>
      <c r="AC26" s="49"/>
      <c r="AD26" s="49">
        <v>6</v>
      </c>
      <c r="AE26" s="40"/>
    </row>
    <row r="27" spans="2:43" ht="15" thickBot="1" x14ac:dyDescent="0.35">
      <c r="B27" s="118" t="str">
        <f t="shared" si="7"/>
        <v>to</v>
      </c>
      <c r="C27" s="28">
        <f t="shared" si="0"/>
        <v>23</v>
      </c>
      <c r="D27" s="14"/>
      <c r="E27" s="281">
        <v>1</v>
      </c>
      <c r="F27" s="26"/>
      <c r="G27" s="135" t="str">
        <f t="shared" si="1"/>
        <v>s</v>
      </c>
      <c r="H27" s="69">
        <v>23</v>
      </c>
      <c r="I27" s="53"/>
      <c r="J27" s="283">
        <v>16</v>
      </c>
      <c r="K27" s="44"/>
      <c r="L27" s="113" t="str">
        <f t="shared" si="2"/>
        <v>s</v>
      </c>
      <c r="M27" s="69">
        <v>23</v>
      </c>
      <c r="N27" s="53"/>
      <c r="O27" s="283">
        <v>16</v>
      </c>
      <c r="P27" s="44"/>
      <c r="Q27" s="25" t="str">
        <f t="shared" si="3"/>
        <v>o</v>
      </c>
      <c r="R27" s="24">
        <v>23</v>
      </c>
      <c r="S27" s="143"/>
      <c r="T27" s="278">
        <v>8</v>
      </c>
      <c r="U27" s="26"/>
      <c r="V27" s="25" t="str">
        <f t="shared" si="4"/>
        <v>f</v>
      </c>
      <c r="W27" s="24">
        <v>23</v>
      </c>
      <c r="X27" s="37" t="s">
        <v>11</v>
      </c>
      <c r="Y27" s="272">
        <v>20</v>
      </c>
      <c r="Z27" s="15"/>
      <c r="AA27" s="39" t="str">
        <f t="shared" si="5"/>
        <v>m</v>
      </c>
      <c r="AB27" s="28">
        <v>23</v>
      </c>
      <c r="AC27" s="396"/>
      <c r="AD27" s="397">
        <v>23</v>
      </c>
      <c r="AE27" s="64">
        <v>26</v>
      </c>
    </row>
    <row r="28" spans="2:43" x14ac:dyDescent="0.3">
      <c r="B28" s="110" t="str">
        <f t="shared" si="7"/>
        <v>f</v>
      </c>
      <c r="C28" s="24">
        <f t="shared" si="0"/>
        <v>24</v>
      </c>
      <c r="D28" s="14" t="s">
        <v>11</v>
      </c>
      <c r="E28" s="281">
        <v>1</v>
      </c>
      <c r="F28" s="26"/>
      <c r="G28" s="32" t="str">
        <f t="shared" si="1"/>
        <v>m</v>
      </c>
      <c r="H28" s="28">
        <v>24</v>
      </c>
      <c r="I28" s="59"/>
      <c r="J28" s="280">
        <v>1</v>
      </c>
      <c r="K28" s="18">
        <v>9</v>
      </c>
      <c r="L28" s="32" t="str">
        <f t="shared" si="2"/>
        <v>m</v>
      </c>
      <c r="M28" s="28">
        <v>24</v>
      </c>
      <c r="N28" s="59"/>
      <c r="O28" s="280">
        <v>1</v>
      </c>
      <c r="P28" s="18">
        <v>13</v>
      </c>
      <c r="Q28" s="25" t="str">
        <f t="shared" si="3"/>
        <v>to</v>
      </c>
      <c r="R28" s="24">
        <v>24</v>
      </c>
      <c r="S28" s="143"/>
      <c r="T28" s="278">
        <v>8</v>
      </c>
      <c r="U28" s="26"/>
      <c r="V28" s="112" t="str">
        <f t="shared" si="4"/>
        <v>l</v>
      </c>
      <c r="W28" s="24">
        <v>24</v>
      </c>
      <c r="X28" s="159"/>
      <c r="Y28" s="282">
        <v>16</v>
      </c>
      <c r="Z28" s="15"/>
      <c r="AA28" s="39" t="str">
        <f t="shared" si="5"/>
        <v>ti</v>
      </c>
      <c r="AB28" s="28">
        <v>24</v>
      </c>
      <c r="AC28" s="386"/>
      <c r="AD28" s="397">
        <v>23</v>
      </c>
      <c r="AE28" s="64"/>
    </row>
    <row r="29" spans="2:43" ht="15" thickBot="1" x14ac:dyDescent="0.35">
      <c r="B29" s="114" t="str">
        <f t="shared" si="7"/>
        <v>l</v>
      </c>
      <c r="C29" s="24">
        <f t="shared" si="0"/>
        <v>25</v>
      </c>
      <c r="D29" s="56"/>
      <c r="E29" s="282">
        <v>16</v>
      </c>
      <c r="F29" s="26"/>
      <c r="G29" s="32" t="str">
        <f t="shared" si="1"/>
        <v>ti</v>
      </c>
      <c r="H29" s="28">
        <v>25</v>
      </c>
      <c r="I29" s="14"/>
      <c r="J29" s="281">
        <v>1</v>
      </c>
      <c r="K29" s="26"/>
      <c r="L29" s="32" t="str">
        <f t="shared" si="2"/>
        <v>ti</v>
      </c>
      <c r="M29" s="28">
        <v>25</v>
      </c>
      <c r="N29" s="14"/>
      <c r="O29" s="281">
        <v>1</v>
      </c>
      <c r="P29" s="26"/>
      <c r="Q29" s="133" t="str">
        <f t="shared" si="3"/>
        <v>f</v>
      </c>
      <c r="R29" s="24">
        <v>25</v>
      </c>
      <c r="S29" s="143" t="s">
        <v>11</v>
      </c>
      <c r="T29" s="278">
        <v>8</v>
      </c>
      <c r="U29" s="26"/>
      <c r="V29" s="113" t="str">
        <f t="shared" si="4"/>
        <v>s</v>
      </c>
      <c r="W29" s="69">
        <v>25</v>
      </c>
      <c r="X29" s="210"/>
      <c r="Y29" s="283">
        <v>16</v>
      </c>
      <c r="Z29" s="44"/>
      <c r="AA29" s="39" t="str">
        <f t="shared" si="5"/>
        <v>o</v>
      </c>
      <c r="AB29" s="28">
        <v>25</v>
      </c>
      <c r="AC29" s="386"/>
      <c r="AD29" s="397">
        <v>23</v>
      </c>
      <c r="AE29" s="64"/>
    </row>
    <row r="30" spans="2:43" ht="15" thickBot="1" x14ac:dyDescent="0.35">
      <c r="B30" s="134" t="str">
        <f t="shared" si="7"/>
        <v>s</v>
      </c>
      <c r="C30" s="69">
        <f t="shared" si="0"/>
        <v>26</v>
      </c>
      <c r="D30" s="53"/>
      <c r="E30" s="283">
        <v>16</v>
      </c>
      <c r="F30" s="44"/>
      <c r="G30" s="32" t="str">
        <f t="shared" si="1"/>
        <v>o</v>
      </c>
      <c r="H30" s="28">
        <v>26</v>
      </c>
      <c r="I30" s="14"/>
      <c r="J30" s="281">
        <v>1</v>
      </c>
      <c r="K30" s="26"/>
      <c r="L30" s="39" t="str">
        <f t="shared" si="2"/>
        <v>o</v>
      </c>
      <c r="M30" s="28">
        <v>26</v>
      </c>
      <c r="N30" s="14"/>
      <c r="O30" s="281">
        <v>1</v>
      </c>
      <c r="P30" s="26"/>
      <c r="Q30" s="115" t="str">
        <f t="shared" si="3"/>
        <v>l</v>
      </c>
      <c r="R30" s="24">
        <v>26</v>
      </c>
      <c r="S30" s="56"/>
      <c r="T30" s="282">
        <v>16</v>
      </c>
      <c r="U30" s="26"/>
      <c r="V30" s="39" t="str">
        <f t="shared" si="4"/>
        <v>m</v>
      </c>
      <c r="W30" s="28">
        <v>26</v>
      </c>
      <c r="X30" s="377"/>
      <c r="Y30" s="378">
        <v>22</v>
      </c>
      <c r="Z30" s="15">
        <v>22</v>
      </c>
      <c r="AA30" s="39" t="str">
        <f t="shared" si="5"/>
        <v>to</v>
      </c>
      <c r="AB30" s="28">
        <v>26</v>
      </c>
      <c r="AC30" s="386"/>
      <c r="AD30" s="387">
        <v>23</v>
      </c>
      <c r="AE30" s="12"/>
    </row>
    <row r="31" spans="2:43" ht="15" thickBot="1" x14ac:dyDescent="0.35">
      <c r="B31" s="118" t="str">
        <f t="shared" si="7"/>
        <v>m</v>
      </c>
      <c r="C31" s="28">
        <f t="shared" si="0"/>
        <v>27</v>
      </c>
      <c r="D31" s="59"/>
      <c r="E31" s="280">
        <v>1</v>
      </c>
      <c r="F31" s="66">
        <v>5</v>
      </c>
      <c r="G31" s="32" t="str">
        <f t="shared" si="1"/>
        <v>to</v>
      </c>
      <c r="H31" s="28">
        <v>27</v>
      </c>
      <c r="I31" s="14"/>
      <c r="J31" s="281">
        <v>1</v>
      </c>
      <c r="K31" s="26"/>
      <c r="L31" s="25" t="str">
        <f t="shared" si="2"/>
        <v>to</v>
      </c>
      <c r="M31" s="28">
        <v>27</v>
      </c>
      <c r="N31" s="14" t="s">
        <v>14</v>
      </c>
      <c r="O31" s="281">
        <v>1</v>
      </c>
      <c r="P31" s="26"/>
      <c r="Q31" s="135" t="str">
        <f t="shared" si="3"/>
        <v>s</v>
      </c>
      <c r="R31" s="69">
        <v>27</v>
      </c>
      <c r="S31" s="53"/>
      <c r="T31" s="283">
        <v>16</v>
      </c>
      <c r="U31" s="44"/>
      <c r="V31" s="39" t="str">
        <f t="shared" si="4"/>
        <v>ti</v>
      </c>
      <c r="W31" s="28">
        <v>27</v>
      </c>
      <c r="X31" s="379"/>
      <c r="Y31" s="380">
        <v>22</v>
      </c>
      <c r="Z31" s="15"/>
      <c r="AA31" s="25" t="str">
        <f t="shared" si="5"/>
        <v>f</v>
      </c>
      <c r="AB31" s="24">
        <v>27</v>
      </c>
      <c r="AC31" s="386" t="s">
        <v>11</v>
      </c>
      <c r="AD31" s="387">
        <v>23</v>
      </c>
      <c r="AE31" s="12"/>
    </row>
    <row r="32" spans="2:43" x14ac:dyDescent="0.3">
      <c r="B32" s="118" t="str">
        <f t="shared" si="7"/>
        <v>ti</v>
      </c>
      <c r="C32" s="28">
        <f t="shared" si="0"/>
        <v>28</v>
      </c>
      <c r="D32" s="14"/>
      <c r="E32" s="281">
        <v>1</v>
      </c>
      <c r="F32" s="26"/>
      <c r="G32" s="32" t="str">
        <f t="shared" si="1"/>
        <v>f</v>
      </c>
      <c r="H32" s="28">
        <v>28</v>
      </c>
      <c r="I32" s="14"/>
      <c r="J32" s="281">
        <v>1</v>
      </c>
      <c r="K32" s="26"/>
      <c r="L32" s="25" t="str">
        <f t="shared" si="2"/>
        <v>f</v>
      </c>
      <c r="M32" s="28">
        <v>28</v>
      </c>
      <c r="N32" s="14"/>
      <c r="O32" s="281">
        <v>1</v>
      </c>
      <c r="P32" s="26"/>
      <c r="Q32" s="32" t="str">
        <f t="shared" si="3"/>
        <v>m</v>
      </c>
      <c r="R32" s="28">
        <v>28</v>
      </c>
      <c r="S32" s="59"/>
      <c r="T32" s="280">
        <v>1</v>
      </c>
      <c r="U32" s="26">
        <v>18</v>
      </c>
      <c r="V32" s="39" t="str">
        <f t="shared" si="4"/>
        <v>o</v>
      </c>
      <c r="W32" s="28">
        <v>28</v>
      </c>
      <c r="X32" s="379"/>
      <c r="Y32" s="380">
        <v>22</v>
      </c>
      <c r="Z32" s="15"/>
      <c r="AA32" s="112" t="str">
        <f t="shared" si="5"/>
        <v>l</v>
      </c>
      <c r="AB32" s="24">
        <v>28</v>
      </c>
      <c r="AC32" s="56"/>
      <c r="AD32" s="282">
        <v>16</v>
      </c>
      <c r="AE32" s="12"/>
    </row>
    <row r="33" spans="2:50" ht="15" thickBot="1" x14ac:dyDescent="0.35">
      <c r="B33" s="118" t="str">
        <f t="shared" si="7"/>
        <v>o</v>
      </c>
      <c r="C33" s="28">
        <f t="shared" si="0"/>
        <v>29</v>
      </c>
      <c r="D33" s="59"/>
      <c r="E33" s="280">
        <v>1</v>
      </c>
      <c r="F33" s="66"/>
      <c r="G33" s="32"/>
      <c r="H33" s="28"/>
      <c r="I33" s="24"/>
      <c r="J33" s="15"/>
      <c r="K33" s="26"/>
      <c r="L33" s="256" t="str">
        <f t="shared" si="2"/>
        <v>l</v>
      </c>
      <c r="M33" s="252">
        <v>29</v>
      </c>
      <c r="N33" s="253"/>
      <c r="O33" s="317">
        <v>1</v>
      </c>
      <c r="P33" s="254"/>
      <c r="Q33" s="32" t="str">
        <f t="shared" si="3"/>
        <v>ti</v>
      </c>
      <c r="R33" s="28">
        <v>29</v>
      </c>
      <c r="S33" s="14"/>
      <c r="T33" s="281">
        <v>1</v>
      </c>
      <c r="U33" s="26"/>
      <c r="V33" s="35" t="str">
        <f t="shared" si="4"/>
        <v>to</v>
      </c>
      <c r="W33" s="28">
        <v>29</v>
      </c>
      <c r="X33" s="381" t="s">
        <v>56</v>
      </c>
      <c r="Y33" s="380">
        <v>22</v>
      </c>
      <c r="Z33" s="26"/>
      <c r="AA33" s="135" t="str">
        <f t="shared" si="5"/>
        <v>s</v>
      </c>
      <c r="AB33" s="69">
        <v>29</v>
      </c>
      <c r="AC33" s="53"/>
      <c r="AD33" s="283">
        <v>16</v>
      </c>
      <c r="AE33" s="40"/>
    </row>
    <row r="34" spans="2:50" ht="15" thickBot="1" x14ac:dyDescent="0.35">
      <c r="B34" s="118" t="str">
        <f t="shared" si="7"/>
        <v>to</v>
      </c>
      <c r="C34" s="28">
        <f t="shared" si="0"/>
        <v>30</v>
      </c>
      <c r="D34" s="14"/>
      <c r="E34" s="281">
        <v>1</v>
      </c>
      <c r="F34" s="26"/>
      <c r="G34" s="25"/>
      <c r="H34" s="24" t="s">
        <v>46</v>
      </c>
      <c r="I34" s="24"/>
      <c r="J34" s="15"/>
      <c r="K34" s="26"/>
      <c r="L34" s="265" t="str">
        <f t="shared" si="2"/>
        <v>s</v>
      </c>
      <c r="M34" s="266">
        <v>30</v>
      </c>
      <c r="N34" s="267" t="s">
        <v>11</v>
      </c>
      <c r="O34" s="318">
        <v>1</v>
      </c>
      <c r="P34" s="268"/>
      <c r="Q34" s="25" t="str">
        <f t="shared" si="3"/>
        <v>o</v>
      </c>
      <c r="R34" s="24">
        <v>30</v>
      </c>
      <c r="S34" s="14"/>
      <c r="T34" s="281">
        <v>1</v>
      </c>
      <c r="U34" s="26"/>
      <c r="V34" s="32" t="str">
        <f t="shared" si="4"/>
        <v>f</v>
      </c>
      <c r="W34" s="28">
        <v>30</v>
      </c>
      <c r="X34" s="379"/>
      <c r="Y34" s="380">
        <v>22</v>
      </c>
      <c r="Z34" s="26"/>
      <c r="AA34" s="33" t="str">
        <f t="shared" si="5"/>
        <v>m</v>
      </c>
      <c r="AB34" s="16">
        <v>30</v>
      </c>
      <c r="AC34" s="17"/>
      <c r="AD34" s="298">
        <v>1</v>
      </c>
      <c r="AE34" s="23">
        <v>27</v>
      </c>
    </row>
    <row r="35" spans="2:50" ht="15" thickBot="1" x14ac:dyDescent="0.35">
      <c r="B35" s="70" t="str">
        <f t="shared" si="7"/>
        <v>f</v>
      </c>
      <c r="C35" s="71">
        <f t="shared" si="0"/>
        <v>31</v>
      </c>
      <c r="D35" s="72"/>
      <c r="E35" s="299">
        <v>1</v>
      </c>
      <c r="F35" s="139"/>
      <c r="G35" s="99"/>
      <c r="H35" s="75" t="s">
        <v>46</v>
      </c>
      <c r="I35" s="75"/>
      <c r="J35" s="76"/>
      <c r="K35" s="77"/>
      <c r="L35" s="78" t="str">
        <f t="shared" si="2"/>
        <v>m</v>
      </c>
      <c r="M35" s="71">
        <v>31</v>
      </c>
      <c r="N35" s="382"/>
      <c r="O35" s="383">
        <v>22</v>
      </c>
      <c r="P35" s="79">
        <v>14</v>
      </c>
      <c r="Q35" s="80"/>
      <c r="R35" s="71"/>
      <c r="S35" s="71"/>
      <c r="T35" s="79"/>
      <c r="U35" s="139"/>
      <c r="V35" s="100" t="str">
        <f t="shared" si="4"/>
        <v>l</v>
      </c>
      <c r="W35" s="75">
        <v>31</v>
      </c>
      <c r="X35" s="382"/>
      <c r="Y35" s="383">
        <v>22</v>
      </c>
      <c r="Z35" s="139"/>
      <c r="AA35" s="80"/>
      <c r="AB35" s="71" t="s">
        <v>46</v>
      </c>
      <c r="AC35" s="71"/>
      <c r="AD35" s="79"/>
      <c r="AE35" s="73"/>
    </row>
    <row r="36" spans="2:50" ht="15" thickTop="1" x14ac:dyDescent="0.3"/>
    <row r="37" spans="2:50" ht="26.4" thickBot="1" x14ac:dyDescent="0.55000000000000004">
      <c r="D37" s="3" t="s">
        <v>17</v>
      </c>
      <c r="E37" s="3"/>
      <c r="I37" s="1" t="str">
        <f>I2</f>
        <v>Vagtplan for EKVH Vesthimmerlands Flyveplads 2025</v>
      </c>
      <c r="J37" s="1"/>
      <c r="AC37" s="2">
        <f>AC2</f>
        <v>45679</v>
      </c>
      <c r="AD37" s="2"/>
      <c r="AH37" s="4" t="s">
        <v>1</v>
      </c>
      <c r="AI37" s="4"/>
    </row>
    <row r="38" spans="2:50" ht="15.6" thickTop="1" thickBot="1" x14ac:dyDescent="0.35">
      <c r="B38" s="481" t="s">
        <v>18</v>
      </c>
      <c r="C38" s="482"/>
      <c r="D38" s="482"/>
      <c r="E38" s="482"/>
      <c r="F38" s="482"/>
      <c r="G38" s="486" t="s">
        <v>19</v>
      </c>
      <c r="H38" s="486"/>
      <c r="I38" s="486"/>
      <c r="J38" s="486"/>
      <c r="K38" s="486"/>
      <c r="L38" s="486" t="s">
        <v>20</v>
      </c>
      <c r="M38" s="486"/>
      <c r="N38" s="486"/>
      <c r="O38" s="486"/>
      <c r="P38" s="486"/>
      <c r="Q38" s="486" t="s">
        <v>21</v>
      </c>
      <c r="R38" s="486"/>
      <c r="S38" s="486"/>
      <c r="T38" s="486"/>
      <c r="U38" s="486"/>
      <c r="V38" s="486" t="s">
        <v>22</v>
      </c>
      <c r="W38" s="486"/>
      <c r="X38" s="486"/>
      <c r="Y38" s="486"/>
      <c r="Z38" s="486"/>
      <c r="AA38" s="486" t="s">
        <v>23</v>
      </c>
      <c r="AB38" s="486"/>
      <c r="AC38" s="486"/>
      <c r="AD38" s="486"/>
      <c r="AE38" s="486"/>
      <c r="AF38" s="479" t="s">
        <v>100</v>
      </c>
      <c r="AG38" s="479"/>
      <c r="AH38" s="479"/>
      <c r="AI38" s="479"/>
      <c r="AJ38" s="480"/>
    </row>
    <row r="39" spans="2:50" ht="15.6" thickTop="1" thickBot="1" x14ac:dyDescent="0.35">
      <c r="B39" s="258"/>
      <c r="C39" s="259">
        <v>31</v>
      </c>
      <c r="D39" s="259"/>
      <c r="E39" s="325" t="s">
        <v>125</v>
      </c>
      <c r="F39" s="327" t="s">
        <v>126</v>
      </c>
      <c r="G39" s="259"/>
      <c r="H39" s="259">
        <v>31</v>
      </c>
      <c r="I39" s="259"/>
      <c r="J39" s="325" t="s">
        <v>125</v>
      </c>
      <c r="K39" s="327" t="s">
        <v>126</v>
      </c>
      <c r="L39" s="259"/>
      <c r="M39" s="259">
        <v>30</v>
      </c>
      <c r="N39" s="259"/>
      <c r="O39" s="325" t="s">
        <v>125</v>
      </c>
      <c r="P39" s="327" t="s">
        <v>126</v>
      </c>
      <c r="Q39" s="259"/>
      <c r="R39" s="259">
        <v>31</v>
      </c>
      <c r="S39" s="259"/>
      <c r="T39" s="325" t="s">
        <v>125</v>
      </c>
      <c r="U39" s="327" t="s">
        <v>126</v>
      </c>
      <c r="V39" s="259"/>
      <c r="W39" s="259">
        <v>30</v>
      </c>
      <c r="X39" s="259"/>
      <c r="Y39" s="325" t="s">
        <v>125</v>
      </c>
      <c r="Z39" s="327" t="s">
        <v>126</v>
      </c>
      <c r="AA39" s="259"/>
      <c r="AB39" s="259">
        <v>31</v>
      </c>
      <c r="AC39" s="259"/>
      <c r="AD39" s="325" t="s">
        <v>125</v>
      </c>
      <c r="AE39" s="327" t="s">
        <v>126</v>
      </c>
      <c r="AF39" s="259"/>
      <c r="AG39" s="259">
        <v>31</v>
      </c>
      <c r="AH39" s="259"/>
      <c r="AI39" s="325" t="s">
        <v>125</v>
      </c>
      <c r="AJ39" s="326" t="s">
        <v>126</v>
      </c>
    </row>
    <row r="40" spans="2:50" x14ac:dyDescent="0.3">
      <c r="B40" s="118" t="str">
        <f>IF(AA34="s","m",IF(AA34="m","ti",IF(AA34="ti","o",IF(AA34="o","to",IF(AA34="to","f",IF(AA34="f","l",IF(AA34="l","s",IF(AA34="s","m",))))))))</f>
        <v>ti</v>
      </c>
      <c r="C40" s="28">
        <v>1</v>
      </c>
      <c r="D40" s="59"/>
      <c r="E40" s="280">
        <v>1</v>
      </c>
      <c r="F40" s="66"/>
      <c r="G40" s="32" t="str">
        <f>IF(B70="s","m",IF(B70="m","ti",IF(B70="ti","o",IF(B70="o","to",IF(B70="to","f",IF(B70="f","l",IF(B70="l","s",IF(B70="s","m",))))))))</f>
        <v>f</v>
      </c>
      <c r="H40" s="28">
        <v>1</v>
      </c>
      <c r="I40" s="59"/>
      <c r="J40" s="280">
        <v>1</v>
      </c>
      <c r="K40" s="62"/>
      <c r="L40" s="39" t="str">
        <f>IF(G70="s","m",IF(G70="m","ti",IF(G70="ti","o",IF(G70="o","to",IF(G70="to","f",IF(G70="f","l",IF(G70="l","s",IF(G70="s","m",))))))))</f>
        <v>m</v>
      </c>
      <c r="M40" s="28">
        <v>1</v>
      </c>
      <c r="N40" s="59"/>
      <c r="O40" s="280">
        <v>1</v>
      </c>
      <c r="P40" s="66">
        <v>36</v>
      </c>
      <c r="Q40" s="39" t="str">
        <f>IF(L69="s","m",IF(L69="m","ti",IF(L69="ti","o",IF(L69="o","to",IF(L69="to","f",IF(L69="f","l",IF(L69="l","s",IF(L69="s","m",))))))))</f>
        <v>o</v>
      </c>
      <c r="R40" s="28">
        <v>1</v>
      </c>
      <c r="S40" s="59"/>
      <c r="T40" s="280">
        <v>1</v>
      </c>
      <c r="U40" s="66"/>
      <c r="V40" s="27" t="str">
        <f>IF(Q70="s","m",IF(Q70="m","ti",IF(Q70="ti","o",IF(Q70="o","to",IF(Q70="to","f",IF(Q70="f","l",IF(Q70="l","s",IF(Q70="s","m",))))))))</f>
        <v>l</v>
      </c>
      <c r="W40" s="28">
        <v>1</v>
      </c>
      <c r="X40" s="59"/>
      <c r="Y40" s="280">
        <v>1</v>
      </c>
      <c r="Z40" s="66"/>
      <c r="AA40" s="32" t="str">
        <f>IF(V69="s","m",IF(V69="m","ti",IF(V69="ti","o",IF(V69="o","to",IF(V69="to","f",IF(V69="f","l",IF(V69="l","s",IF(V69="s","m",))))))))</f>
        <v>m</v>
      </c>
      <c r="AB40" s="28">
        <v>1</v>
      </c>
      <c r="AC40" s="22"/>
      <c r="AD40" s="287">
        <v>23</v>
      </c>
      <c r="AE40" s="66">
        <v>49</v>
      </c>
      <c r="AF40" s="35" t="str">
        <f>IF(AA70="s","m",IF(AA70="m","ti",IF(AA70="ti","o",IF(AA70="o","to",IF(AA70="to","f",IF(AA70="f","l",IF(AA70="l","s",IF(AA70="s","m",))))))))</f>
        <v>to</v>
      </c>
      <c r="AG40" s="28">
        <v>1</v>
      </c>
      <c r="AH40" s="223" t="s">
        <v>9</v>
      </c>
      <c r="AI40" s="271">
        <v>0</v>
      </c>
      <c r="AJ40" s="64"/>
    </row>
    <row r="41" spans="2:50" ht="15" thickBot="1" x14ac:dyDescent="0.35">
      <c r="B41" s="110" t="str">
        <f>IF(B40="s","m",IF(B40="m","ti",IF(B40="ti","o",IF(B40="o","to",IF(B40="to","f",IF(B40="f","l",IF(B40="l","s",IF(B40="s","m",))))))))</f>
        <v>o</v>
      </c>
      <c r="C41" s="24">
        <f t="shared" ref="C41:C70" si="9">IF(C40&gt;=C$39,"",C40+1)</f>
        <v>2</v>
      </c>
      <c r="D41" s="14"/>
      <c r="E41" s="281">
        <v>1</v>
      </c>
      <c r="F41" s="26"/>
      <c r="G41" s="115" t="str">
        <f>IF(G40="s","m",IF(G40="m","ti",IF(G40="ti","o",IF(G40="o","to",IF(G40="to","f",IF(G40="f","l",IF(G40="l","s",IF(G40="s","m",))))))))</f>
        <v>l</v>
      </c>
      <c r="H41" s="24">
        <f t="shared" ref="H41:H70" si="10">IF(H40&gt;=H$39,"",H40+1)</f>
        <v>2</v>
      </c>
      <c r="I41" s="14"/>
      <c r="J41" s="281">
        <v>1</v>
      </c>
      <c r="K41" s="26"/>
      <c r="L41" s="39" t="str">
        <f>IF(L40="s","m",IF(L40="m","ti",IF(L40="ti","o",IF(L40="o","to",IF(L40="to","f",IF(L40="f","l",IF(L40="l","s",IF(L40="s","m",))))))))</f>
        <v>ti</v>
      </c>
      <c r="M41" s="28">
        <f t="shared" ref="M41:M70" si="11">IF(M40&gt;=M$39,"",M40+1)</f>
        <v>2</v>
      </c>
      <c r="N41" s="59"/>
      <c r="O41" s="280">
        <v>1</v>
      </c>
      <c r="P41" s="66"/>
      <c r="Q41" s="39" t="str">
        <f>IF(Q40="s","m",IF(Q40="m","ti",IF(Q40="ti","o",IF(Q40="o","to",IF(Q40="to","f",IF(Q40="f","l",IF(Q40="l","s",IF(Q40="s","m",))))))))</f>
        <v>to</v>
      </c>
      <c r="R41" s="28">
        <f t="shared" ref="R41:R70" si="12">IF(R40&gt;=R$39,"",R40+1)</f>
        <v>2</v>
      </c>
      <c r="S41" s="14"/>
      <c r="T41" s="281">
        <v>1</v>
      </c>
      <c r="U41" s="26"/>
      <c r="V41" s="113" t="str">
        <f>IF(V40="s","m",IF(V40="m","ti",IF(V40="ti","o",IF(V40="o","to",IF(V40="to","f",IF(V40="f","l",IF(V40="l","s",IF(V40="s","m",))))))))</f>
        <v>s</v>
      </c>
      <c r="W41" s="69">
        <f t="shared" ref="W41:W70" si="13">IF(W40&gt;=W$39,"",W40+1)</f>
        <v>2</v>
      </c>
      <c r="X41" s="41" t="s">
        <v>10</v>
      </c>
      <c r="Y41" s="31">
        <v>1</v>
      </c>
      <c r="Z41" s="15"/>
      <c r="AA41" s="39" t="str">
        <f>IF(AA40="s","m",IF(AA40="m","ti",IF(AA40="ti","o",IF(AA40="o","to",IF(AA40="to","f",IF(AA40="f","l",IF(AA40="l","s",IF(AA40="s","m",))))))))</f>
        <v>ti</v>
      </c>
      <c r="AB41" s="28">
        <f t="shared" ref="AB41:AB70" si="14">IF(AB40&gt;=AB$39,"",AB40+1)</f>
        <v>2</v>
      </c>
      <c r="AC41" s="63"/>
      <c r="AD41" s="272">
        <v>23</v>
      </c>
      <c r="AE41" s="66"/>
      <c r="AF41" s="39" t="str">
        <f>IF(AF40="s","m",IF(AF40="m","ti",IF(AF40="ti","o",IF(AF40="o","to",IF(AF40="to","f",IF(AF40="f","l",IF(AF40="l","s",IF(AF40="s","m",))))))))</f>
        <v>f</v>
      </c>
      <c r="AG41" s="28">
        <f t="shared" ref="AG41:AG70" si="15">IF(AG40&gt;=AG$39,"",AG40+1)</f>
        <v>2</v>
      </c>
      <c r="AH41" s="37"/>
      <c r="AI41" s="272">
        <v>21</v>
      </c>
      <c r="AJ41" s="12"/>
    </row>
    <row r="42" spans="2:50" ht="15" thickBot="1" x14ac:dyDescent="0.35">
      <c r="B42" s="118" t="str">
        <f t="shared" ref="B42:B70" si="16">IF(B41="s","m",IF(B41="m","ti",IF(B41="ti","o",IF(B41="o","to",IF(B41="to","f",IF(B41="f","l",IF(B41="l","s",IF(B41="s","m",))))))))</f>
        <v>to</v>
      </c>
      <c r="C42" s="28">
        <f t="shared" si="9"/>
        <v>3</v>
      </c>
      <c r="D42" s="14"/>
      <c r="E42" s="281">
        <v>1</v>
      </c>
      <c r="F42" s="26"/>
      <c r="G42" s="113" t="str">
        <f t="shared" ref="G42:G70" si="17">IF(G41="s","m",IF(G41="m","ti",IF(G41="ti","o",IF(G41="o","to",IF(G41="to","f",IF(G41="f","l",IF(G41="l","s",IF(G41="s","m",))))))))</f>
        <v>s</v>
      </c>
      <c r="H42" s="69">
        <f t="shared" si="10"/>
        <v>3</v>
      </c>
      <c r="I42" s="31" t="s">
        <v>10</v>
      </c>
      <c r="J42" s="304">
        <v>1</v>
      </c>
      <c r="K42" s="44"/>
      <c r="L42" s="39" t="str">
        <f t="shared" ref="L42:L69" si="18">IF(L41="s","m",IF(L41="m","ti",IF(L41="ti","o",IF(L41="o","to",IF(L41="to","f",IF(L41="f","l",IF(L41="l","s",IF(L41="s","m",))))))))</f>
        <v>o</v>
      </c>
      <c r="M42" s="28">
        <f t="shared" si="11"/>
        <v>3</v>
      </c>
      <c r="N42" s="14"/>
      <c r="O42" s="281">
        <v>1</v>
      </c>
      <c r="P42" s="26"/>
      <c r="Q42" s="39" t="str">
        <f t="shared" ref="Q42:Q70" si="19">IF(Q41="s","m",IF(Q41="m","ti",IF(Q41="ti","o",IF(Q41="o","to",IF(Q41="to","f",IF(Q41="f","l",IF(Q41="l","s",IF(Q41="s","m",))))))))</f>
        <v>f</v>
      </c>
      <c r="R42" s="28">
        <f t="shared" si="12"/>
        <v>3</v>
      </c>
      <c r="S42" s="14"/>
      <c r="T42" s="281">
        <v>1</v>
      </c>
      <c r="U42" s="26"/>
      <c r="V42" s="39" t="str">
        <f t="shared" ref="V42:V69" si="20">IF(V41="s","m",IF(V41="m","ti",IF(V41="ti","o",IF(V41="o","to",IF(V41="to","f",IF(V41="f","l",IF(V41="l","s",IF(V41="s","m",))))))))</f>
        <v>m</v>
      </c>
      <c r="W42" s="28">
        <f t="shared" si="13"/>
        <v>3</v>
      </c>
      <c r="X42" s="22"/>
      <c r="Y42" s="287">
        <v>22</v>
      </c>
      <c r="Z42" s="18">
        <v>45</v>
      </c>
      <c r="AA42" s="39" t="str">
        <f t="shared" ref="AA42:AA70" si="21">IF(AA41="s","m",IF(AA41="m","ti",IF(AA41="ti","o",IF(AA41="o","to",IF(AA41="to","f",IF(AA41="f","l",IF(AA41="l","s",IF(AA41="s","m",))))))))</f>
        <v>o</v>
      </c>
      <c r="AB42" s="28">
        <f t="shared" si="14"/>
        <v>3</v>
      </c>
      <c r="AC42" s="37"/>
      <c r="AD42" s="272">
        <v>23</v>
      </c>
      <c r="AE42" s="26"/>
      <c r="AF42" s="112" t="str">
        <f t="shared" ref="AF42:AF70" si="22">IF(AF41="s","m",IF(AF41="m","ti",IF(AF41="ti","o",IF(AF41="o","to",IF(AF41="to","f",IF(AF41="f","l",IF(AF41="l","s",IF(AF41="s","m",))))))))</f>
        <v>l</v>
      </c>
      <c r="AG42" s="24">
        <f t="shared" si="15"/>
        <v>3</v>
      </c>
      <c r="AH42" s="37"/>
      <c r="AI42" s="272">
        <v>21</v>
      </c>
      <c r="AJ42" s="12"/>
      <c r="AN42" t="s">
        <v>169</v>
      </c>
      <c r="AQ42">
        <v>181</v>
      </c>
      <c r="AS42" t="s">
        <v>170</v>
      </c>
      <c r="AT42">
        <v>184</v>
      </c>
      <c r="AW42" t="s">
        <v>165</v>
      </c>
    </row>
    <row r="43" spans="2:50" ht="15" thickBot="1" x14ac:dyDescent="0.35">
      <c r="B43" s="110" t="str">
        <f t="shared" si="16"/>
        <v>f</v>
      </c>
      <c r="C43" s="24">
        <f t="shared" si="9"/>
        <v>4</v>
      </c>
      <c r="D43" s="14"/>
      <c r="E43" s="281">
        <v>1</v>
      </c>
      <c r="F43" s="15"/>
      <c r="G43" s="39" t="str">
        <f t="shared" si="17"/>
        <v>m</v>
      </c>
      <c r="H43" s="28">
        <f t="shared" si="10"/>
        <v>4</v>
      </c>
      <c r="I43" s="63"/>
      <c r="J43" s="287">
        <v>20</v>
      </c>
      <c r="K43" s="66">
        <v>32</v>
      </c>
      <c r="L43" s="39" t="str">
        <f t="shared" si="18"/>
        <v>to</v>
      </c>
      <c r="M43" s="28">
        <f t="shared" si="11"/>
        <v>4</v>
      </c>
      <c r="N43" s="14"/>
      <c r="O43" s="281">
        <v>1</v>
      </c>
      <c r="P43" s="26"/>
      <c r="Q43" s="112" t="str">
        <f t="shared" si="19"/>
        <v>l</v>
      </c>
      <c r="R43" s="24">
        <f t="shared" si="12"/>
        <v>4</v>
      </c>
      <c r="S43" s="14"/>
      <c r="T43" s="281">
        <v>1</v>
      </c>
      <c r="U43" s="26"/>
      <c r="V43" s="39" t="str">
        <f t="shared" si="20"/>
        <v>ti</v>
      </c>
      <c r="W43" s="28">
        <f t="shared" si="13"/>
        <v>4</v>
      </c>
      <c r="X43" s="37"/>
      <c r="Y43" s="272">
        <v>22</v>
      </c>
      <c r="Z43" s="26"/>
      <c r="AA43" s="39" t="str">
        <f t="shared" si="21"/>
        <v>to</v>
      </c>
      <c r="AB43" s="28">
        <f t="shared" si="14"/>
        <v>4</v>
      </c>
      <c r="AC43" s="37" t="s">
        <v>14</v>
      </c>
      <c r="AD43" s="272">
        <v>23</v>
      </c>
      <c r="AE43" s="26"/>
      <c r="AF43" s="113" t="str">
        <f t="shared" si="22"/>
        <v>s</v>
      </c>
      <c r="AG43" s="69">
        <f t="shared" si="15"/>
        <v>4</v>
      </c>
      <c r="AH43" s="46" t="s">
        <v>10</v>
      </c>
      <c r="AI43" s="273">
        <v>21</v>
      </c>
      <c r="AJ43" s="40"/>
      <c r="AO43" t="s">
        <v>160</v>
      </c>
      <c r="AP43" s="89" t="s">
        <v>161</v>
      </c>
      <c r="AQ43" s="427">
        <v>0.5</v>
      </c>
      <c r="AR43" s="137" t="s">
        <v>166</v>
      </c>
      <c r="AS43" t="s">
        <v>162</v>
      </c>
      <c r="AT43" s="415" t="s">
        <v>168</v>
      </c>
      <c r="AU43" t="s">
        <v>167</v>
      </c>
      <c r="AW43" t="s">
        <v>163</v>
      </c>
    </row>
    <row r="44" spans="2:50" ht="15" thickBot="1" x14ac:dyDescent="0.35">
      <c r="B44" s="114" t="str">
        <f t="shared" si="16"/>
        <v>l</v>
      </c>
      <c r="C44" s="24">
        <f t="shared" si="9"/>
        <v>5</v>
      </c>
      <c r="D44" s="43"/>
      <c r="E44" s="292">
        <v>13</v>
      </c>
      <c r="F44" s="15"/>
      <c r="G44" s="39" t="str">
        <f t="shared" si="17"/>
        <v>ti</v>
      </c>
      <c r="H44" s="28">
        <f t="shared" si="10"/>
        <v>5</v>
      </c>
      <c r="I44" s="37"/>
      <c r="J44" s="272">
        <v>20</v>
      </c>
      <c r="K44" s="26"/>
      <c r="L44" s="133" t="str">
        <f t="shared" si="18"/>
        <v>f</v>
      </c>
      <c r="M44" s="24">
        <f t="shared" si="11"/>
        <v>5</v>
      </c>
      <c r="N44" s="14"/>
      <c r="O44" s="281">
        <v>1</v>
      </c>
      <c r="P44" s="26"/>
      <c r="Q44" s="113" t="str">
        <f t="shared" si="19"/>
        <v>s</v>
      </c>
      <c r="R44" s="69">
        <f t="shared" si="12"/>
        <v>5</v>
      </c>
      <c r="S44" s="31" t="s">
        <v>10</v>
      </c>
      <c r="T44" s="304">
        <v>1</v>
      </c>
      <c r="U44" s="44"/>
      <c r="V44" s="25" t="str">
        <f t="shared" si="20"/>
        <v>o</v>
      </c>
      <c r="W44" s="24">
        <f t="shared" si="13"/>
        <v>5</v>
      </c>
      <c r="X44" s="37"/>
      <c r="Y44" s="272">
        <v>22</v>
      </c>
      <c r="Z44" s="26"/>
      <c r="AA44" s="25" t="str">
        <f t="shared" si="21"/>
        <v>f</v>
      </c>
      <c r="AB44" s="24">
        <f t="shared" si="14"/>
        <v>5</v>
      </c>
      <c r="AC44" s="37"/>
      <c r="AD44" s="272">
        <v>23</v>
      </c>
      <c r="AE44" s="26"/>
      <c r="AF44" s="39" t="str">
        <f t="shared" si="22"/>
        <v>m</v>
      </c>
      <c r="AG44" s="28">
        <f t="shared" si="15"/>
        <v>5</v>
      </c>
      <c r="AH44" s="196"/>
      <c r="AI44" s="274"/>
      <c r="AJ44" s="64">
        <v>2</v>
      </c>
      <c r="AM44">
        <v>1</v>
      </c>
      <c r="AN44" s="355" t="s">
        <v>139</v>
      </c>
      <c r="AO44">
        <v>80</v>
      </c>
      <c r="AP44" s="58">
        <f>E83+J83+O83+T83+Y83+AD83</f>
        <v>48</v>
      </c>
      <c r="AQ44" s="425">
        <f>AO44/2</f>
        <v>40</v>
      </c>
      <c r="AR44" s="82">
        <f>AQ44-AP44</f>
        <v>-8</v>
      </c>
      <c r="AS44" s="414">
        <f t="shared" ref="AS44:AS62" si="23">G83+L83+Q83+V83+AA83+AF83</f>
        <v>41</v>
      </c>
      <c r="AT44" s="425">
        <v>42</v>
      </c>
      <c r="AV44">
        <f t="shared" ref="AV44:AV62" si="24">AP44+AS44</f>
        <v>89</v>
      </c>
      <c r="AW44">
        <f t="shared" ref="AW44:AW62" si="25">AO44-AV44</f>
        <v>-9</v>
      </c>
      <c r="AX44" t="s">
        <v>164</v>
      </c>
    </row>
    <row r="45" spans="2:50" ht="15" thickBot="1" x14ac:dyDescent="0.35">
      <c r="B45" s="134" t="str">
        <f t="shared" si="16"/>
        <v>s</v>
      </c>
      <c r="C45" s="69">
        <f t="shared" si="9"/>
        <v>6</v>
      </c>
      <c r="D45" s="55" t="s">
        <v>10</v>
      </c>
      <c r="E45" s="293">
        <v>13</v>
      </c>
      <c r="F45" s="45"/>
      <c r="G45" s="39" t="str">
        <f t="shared" si="17"/>
        <v>o</v>
      </c>
      <c r="H45" s="28">
        <f t="shared" si="10"/>
        <v>6</v>
      </c>
      <c r="I45" s="144"/>
      <c r="J45" s="309">
        <v>9</v>
      </c>
      <c r="K45" s="26"/>
      <c r="L45" s="115" t="str">
        <f t="shared" si="18"/>
        <v>l</v>
      </c>
      <c r="M45" s="24">
        <f t="shared" si="11"/>
        <v>6</v>
      </c>
      <c r="N45" s="14"/>
      <c r="O45" s="281">
        <v>1</v>
      </c>
      <c r="P45" s="15"/>
      <c r="Q45" s="39" t="str">
        <f t="shared" si="19"/>
        <v>m</v>
      </c>
      <c r="R45" s="28">
        <f t="shared" si="12"/>
        <v>6</v>
      </c>
      <c r="S45" s="205"/>
      <c r="T45" s="314">
        <v>10</v>
      </c>
      <c r="U45" s="66">
        <v>41</v>
      </c>
      <c r="V45" s="39" t="str">
        <f t="shared" si="20"/>
        <v>to</v>
      </c>
      <c r="W45" s="28">
        <f t="shared" si="13"/>
        <v>6</v>
      </c>
      <c r="X45" s="37"/>
      <c r="Y45" s="272">
        <v>22</v>
      </c>
      <c r="Z45" s="26"/>
      <c r="AA45" s="112" t="str">
        <f t="shared" si="21"/>
        <v>l</v>
      </c>
      <c r="AB45" s="24">
        <f t="shared" si="14"/>
        <v>6</v>
      </c>
      <c r="AC45" s="37"/>
      <c r="AD45" s="272">
        <v>23</v>
      </c>
      <c r="AE45" s="26"/>
      <c r="AF45" s="39" t="str">
        <f t="shared" si="22"/>
        <v>ti</v>
      </c>
      <c r="AG45" s="28">
        <f t="shared" si="15"/>
        <v>6</v>
      </c>
      <c r="AH45" s="197"/>
      <c r="AI45" s="275"/>
      <c r="AJ45" s="12"/>
      <c r="AM45">
        <v>14</v>
      </c>
      <c r="AN45" s="356" t="s">
        <v>147</v>
      </c>
      <c r="AO45">
        <v>16</v>
      </c>
      <c r="AP45" s="58">
        <f t="shared" ref="AP45:AP62" si="26">E84+J84+O84+T84+Y84+AD84</f>
        <v>16</v>
      </c>
      <c r="AQ45" s="425">
        <f t="shared" ref="AQ45:AQ60" si="27">AO45/2</f>
        <v>8</v>
      </c>
      <c r="AR45" s="82">
        <f t="shared" ref="AR45:AR61" si="28">AQ45-AP45</f>
        <v>-8</v>
      </c>
      <c r="AS45" s="414">
        <f t="shared" si="23"/>
        <v>0</v>
      </c>
      <c r="AT45" s="425">
        <v>0</v>
      </c>
      <c r="AV45">
        <f t="shared" si="24"/>
        <v>16</v>
      </c>
      <c r="AW45">
        <f t="shared" si="25"/>
        <v>0</v>
      </c>
      <c r="AX45" t="s">
        <v>164</v>
      </c>
    </row>
    <row r="46" spans="2:50" ht="15" thickBot="1" x14ac:dyDescent="0.35">
      <c r="B46" s="118" t="str">
        <f t="shared" si="16"/>
        <v>m</v>
      </c>
      <c r="C46" s="28">
        <f t="shared" si="9"/>
        <v>7</v>
      </c>
      <c r="D46" s="191"/>
      <c r="E46" s="294">
        <v>12</v>
      </c>
      <c r="F46" s="62">
        <v>28</v>
      </c>
      <c r="G46" s="39" t="str">
        <f t="shared" si="17"/>
        <v>to</v>
      </c>
      <c r="H46" s="28">
        <f t="shared" si="10"/>
        <v>7</v>
      </c>
      <c r="I46" s="37"/>
      <c r="J46" s="272">
        <v>20</v>
      </c>
      <c r="K46" s="26"/>
      <c r="L46" s="135" t="str">
        <f t="shared" si="18"/>
        <v>s</v>
      </c>
      <c r="M46" s="69">
        <f t="shared" si="11"/>
        <v>7</v>
      </c>
      <c r="N46" s="31" t="s">
        <v>11</v>
      </c>
      <c r="O46" s="304">
        <v>1</v>
      </c>
      <c r="P46" s="44"/>
      <c r="Q46" s="39" t="str">
        <f t="shared" si="19"/>
        <v>ti</v>
      </c>
      <c r="R46" s="28">
        <f t="shared" si="12"/>
        <v>7</v>
      </c>
      <c r="S46" s="37"/>
      <c r="T46" s="272">
        <v>21</v>
      </c>
      <c r="U46" s="26"/>
      <c r="V46" s="25" t="str">
        <f t="shared" si="20"/>
        <v>f</v>
      </c>
      <c r="W46" s="24">
        <f t="shared" si="13"/>
        <v>7</v>
      </c>
      <c r="X46" s="37"/>
      <c r="Y46" s="272">
        <v>22</v>
      </c>
      <c r="Z46" s="26"/>
      <c r="AA46" s="113" t="str">
        <f t="shared" si="21"/>
        <v>s</v>
      </c>
      <c r="AB46" s="69">
        <f t="shared" si="14"/>
        <v>7</v>
      </c>
      <c r="AC46" s="46" t="s">
        <v>11</v>
      </c>
      <c r="AD46" s="273">
        <v>23</v>
      </c>
      <c r="AE46" s="44"/>
      <c r="AF46" s="25" t="str">
        <f t="shared" si="22"/>
        <v>o</v>
      </c>
      <c r="AG46" s="24">
        <f t="shared" si="15"/>
        <v>7</v>
      </c>
      <c r="AH46" s="197"/>
      <c r="AI46" s="275"/>
      <c r="AJ46" s="12"/>
      <c r="AM46">
        <v>20</v>
      </c>
      <c r="AN46" s="356" t="s">
        <v>157</v>
      </c>
      <c r="AO46">
        <v>21</v>
      </c>
      <c r="AP46" s="58">
        <f t="shared" si="26"/>
        <v>10</v>
      </c>
      <c r="AQ46" s="425">
        <v>10</v>
      </c>
      <c r="AR46" s="82">
        <f t="shared" si="28"/>
        <v>0</v>
      </c>
      <c r="AS46" s="414">
        <f t="shared" si="23"/>
        <v>11</v>
      </c>
      <c r="AT46" s="425">
        <f t="shared" ref="AT46:AT62" si="29">AO46-AS46</f>
        <v>10</v>
      </c>
      <c r="AV46">
        <f t="shared" si="24"/>
        <v>21</v>
      </c>
      <c r="AW46">
        <f t="shared" si="25"/>
        <v>0</v>
      </c>
    </row>
    <row r="47" spans="2:50" x14ac:dyDescent="0.3">
      <c r="B47" s="118" t="str">
        <f t="shared" si="16"/>
        <v>ti</v>
      </c>
      <c r="C47" s="28">
        <f t="shared" si="9"/>
        <v>8</v>
      </c>
      <c r="D47" s="190"/>
      <c r="E47" s="288">
        <v>12</v>
      </c>
      <c r="F47" s="26"/>
      <c r="G47" s="133" t="str">
        <f t="shared" si="17"/>
        <v>f</v>
      </c>
      <c r="H47" s="24">
        <f t="shared" si="10"/>
        <v>8</v>
      </c>
      <c r="I47" s="37"/>
      <c r="J47" s="272">
        <v>20</v>
      </c>
      <c r="K47" s="26"/>
      <c r="L47" s="32" t="str">
        <f t="shared" si="18"/>
        <v>m</v>
      </c>
      <c r="M47" s="28">
        <f t="shared" si="11"/>
        <v>8</v>
      </c>
      <c r="N47" s="146"/>
      <c r="O47" s="277">
        <v>8</v>
      </c>
      <c r="P47" s="62">
        <v>37</v>
      </c>
      <c r="Q47" s="25" t="str">
        <f t="shared" si="19"/>
        <v>o</v>
      </c>
      <c r="R47" s="24">
        <f t="shared" si="12"/>
        <v>8</v>
      </c>
      <c r="S47" s="37"/>
      <c r="T47" s="272">
        <v>21</v>
      </c>
      <c r="U47" s="26"/>
      <c r="V47" s="112" t="str">
        <f t="shared" si="20"/>
        <v>l</v>
      </c>
      <c r="W47" s="24">
        <f t="shared" si="13"/>
        <v>8</v>
      </c>
      <c r="X47" s="37"/>
      <c r="Y47" s="272">
        <v>22</v>
      </c>
      <c r="Z47" s="26"/>
      <c r="AA47" s="39" t="str">
        <f t="shared" si="21"/>
        <v>m</v>
      </c>
      <c r="AB47" s="28">
        <f t="shared" si="14"/>
        <v>8</v>
      </c>
      <c r="AC47" s="63"/>
      <c r="AD47" s="287">
        <v>20</v>
      </c>
      <c r="AE47" s="66">
        <v>50</v>
      </c>
      <c r="AF47" s="39" t="str">
        <f t="shared" si="22"/>
        <v>to</v>
      </c>
      <c r="AG47" s="28">
        <f t="shared" si="15"/>
        <v>8</v>
      </c>
      <c r="AH47" s="197"/>
      <c r="AI47" s="275"/>
      <c r="AJ47" s="12"/>
      <c r="AM47">
        <v>15</v>
      </c>
      <c r="AN47" s="357" t="s">
        <v>148</v>
      </c>
      <c r="AO47">
        <v>0</v>
      </c>
      <c r="AP47" s="58">
        <f t="shared" si="26"/>
        <v>0</v>
      </c>
      <c r="AQ47" s="425">
        <f t="shared" si="27"/>
        <v>0</v>
      </c>
      <c r="AR47" s="82">
        <f t="shared" si="28"/>
        <v>0</v>
      </c>
      <c r="AS47" s="414">
        <f t="shared" si="23"/>
        <v>0</v>
      </c>
      <c r="AT47" s="425">
        <f t="shared" si="29"/>
        <v>0</v>
      </c>
      <c r="AV47">
        <f t="shared" si="24"/>
        <v>0</v>
      </c>
      <c r="AW47">
        <f t="shared" si="25"/>
        <v>0</v>
      </c>
      <c r="AX47" t="s">
        <v>164</v>
      </c>
    </row>
    <row r="48" spans="2:50" ht="15" thickBot="1" x14ac:dyDescent="0.35">
      <c r="B48" s="118" t="str">
        <f t="shared" si="16"/>
        <v>o</v>
      </c>
      <c r="C48" s="28">
        <f t="shared" si="9"/>
        <v>9</v>
      </c>
      <c r="D48" s="190"/>
      <c r="E48" s="288">
        <v>12</v>
      </c>
      <c r="F48" s="26"/>
      <c r="G48" s="115" t="str">
        <f t="shared" si="17"/>
        <v>l</v>
      </c>
      <c r="H48" s="24">
        <f t="shared" si="10"/>
        <v>9</v>
      </c>
      <c r="I48" s="37"/>
      <c r="J48" s="272">
        <v>20</v>
      </c>
      <c r="K48" s="26"/>
      <c r="L48" s="39" t="str">
        <f t="shared" si="18"/>
        <v>ti</v>
      </c>
      <c r="M48" s="28">
        <f t="shared" si="11"/>
        <v>9</v>
      </c>
      <c r="N48" s="143"/>
      <c r="O48" s="278">
        <v>8</v>
      </c>
      <c r="P48" s="15"/>
      <c r="Q48" s="39" t="str">
        <f t="shared" si="19"/>
        <v>to</v>
      </c>
      <c r="R48" s="28">
        <f t="shared" si="12"/>
        <v>9</v>
      </c>
      <c r="S48" s="37"/>
      <c r="T48" s="272">
        <v>21</v>
      </c>
      <c r="U48" s="26"/>
      <c r="V48" s="113" t="str">
        <f t="shared" si="20"/>
        <v>s</v>
      </c>
      <c r="W48" s="69">
        <f t="shared" si="13"/>
        <v>9</v>
      </c>
      <c r="X48" s="46" t="s">
        <v>11</v>
      </c>
      <c r="Y48" s="273">
        <v>22</v>
      </c>
      <c r="Z48" s="44"/>
      <c r="AA48" s="39" t="str">
        <f t="shared" si="21"/>
        <v>ti</v>
      </c>
      <c r="AB48" s="28">
        <f t="shared" si="14"/>
        <v>9</v>
      </c>
      <c r="AC48" s="37"/>
      <c r="AD48" s="272">
        <v>20</v>
      </c>
      <c r="AE48" s="26"/>
      <c r="AF48" s="25" t="str">
        <f t="shared" si="22"/>
        <v>f</v>
      </c>
      <c r="AG48" s="24">
        <f t="shared" si="15"/>
        <v>9</v>
      </c>
      <c r="AH48" s="197"/>
      <c r="AI48" s="275"/>
      <c r="AJ48" s="12"/>
      <c r="AM48">
        <v>12</v>
      </c>
      <c r="AN48" s="358" t="s">
        <v>145</v>
      </c>
      <c r="AO48">
        <v>45</v>
      </c>
      <c r="AP48" s="58">
        <f t="shared" si="26"/>
        <v>19</v>
      </c>
      <c r="AQ48" s="425">
        <v>22</v>
      </c>
      <c r="AR48" s="82">
        <f t="shared" si="28"/>
        <v>3</v>
      </c>
      <c r="AS48" s="414">
        <f t="shared" si="23"/>
        <v>25</v>
      </c>
      <c r="AT48" s="425">
        <v>25</v>
      </c>
      <c r="AV48">
        <f t="shared" si="24"/>
        <v>44</v>
      </c>
      <c r="AW48">
        <f t="shared" si="25"/>
        <v>1</v>
      </c>
      <c r="AX48" t="s">
        <v>164</v>
      </c>
    </row>
    <row r="49" spans="2:50" ht="15" thickBot="1" x14ac:dyDescent="0.35">
      <c r="B49" s="118" t="str">
        <f t="shared" si="16"/>
        <v>to</v>
      </c>
      <c r="C49" s="28">
        <f t="shared" si="9"/>
        <v>10</v>
      </c>
      <c r="D49" s="190"/>
      <c r="E49" s="288">
        <v>12</v>
      </c>
      <c r="F49" s="26"/>
      <c r="G49" s="135" t="str">
        <f t="shared" si="17"/>
        <v>s</v>
      </c>
      <c r="H49" s="69">
        <f t="shared" si="10"/>
        <v>10</v>
      </c>
      <c r="I49" s="30" t="s">
        <v>11</v>
      </c>
      <c r="J49" s="320">
        <v>20</v>
      </c>
      <c r="K49" s="42"/>
      <c r="L49" s="39" t="str">
        <f t="shared" si="18"/>
        <v>o</v>
      </c>
      <c r="M49" s="28">
        <f t="shared" si="11"/>
        <v>10</v>
      </c>
      <c r="N49" s="143"/>
      <c r="O49" s="278">
        <v>8</v>
      </c>
      <c r="P49" s="15"/>
      <c r="Q49" s="25" t="str">
        <f t="shared" si="19"/>
        <v>f</v>
      </c>
      <c r="R49" s="24">
        <f t="shared" si="12"/>
        <v>10</v>
      </c>
      <c r="S49" s="37"/>
      <c r="T49" s="272">
        <v>21</v>
      </c>
      <c r="U49" s="26"/>
      <c r="V49" s="39" t="str">
        <f t="shared" si="20"/>
        <v>m</v>
      </c>
      <c r="W49" s="28">
        <f t="shared" si="13"/>
        <v>10</v>
      </c>
      <c r="X49" s="229"/>
      <c r="Y49" s="311">
        <v>11</v>
      </c>
      <c r="Z49" s="62">
        <v>46</v>
      </c>
      <c r="AA49" s="25" t="str">
        <f t="shared" si="21"/>
        <v>o</v>
      </c>
      <c r="AB49" s="24">
        <f t="shared" si="14"/>
        <v>10</v>
      </c>
      <c r="AC49" s="37"/>
      <c r="AD49" s="272">
        <v>20</v>
      </c>
      <c r="AE49" s="26"/>
      <c r="AF49" s="112" t="str">
        <f t="shared" si="22"/>
        <v>l</v>
      </c>
      <c r="AG49" s="24">
        <f t="shared" si="15"/>
        <v>10</v>
      </c>
      <c r="AH49" s="197"/>
      <c r="AI49" s="275"/>
      <c r="AJ49" s="12"/>
      <c r="AM49">
        <v>8</v>
      </c>
      <c r="AN49" s="359" t="s">
        <v>141</v>
      </c>
      <c r="AO49">
        <v>43</v>
      </c>
      <c r="AP49" s="58">
        <f t="shared" si="26"/>
        <v>21</v>
      </c>
      <c r="AQ49" s="425">
        <v>21</v>
      </c>
      <c r="AR49" s="82">
        <f t="shared" si="28"/>
        <v>0</v>
      </c>
      <c r="AS49" s="414">
        <f t="shared" si="23"/>
        <v>22</v>
      </c>
      <c r="AT49" s="425">
        <v>1</v>
      </c>
      <c r="AV49">
        <f t="shared" si="24"/>
        <v>43</v>
      </c>
      <c r="AW49">
        <f t="shared" si="25"/>
        <v>0</v>
      </c>
      <c r="AX49" t="s">
        <v>164</v>
      </c>
    </row>
    <row r="50" spans="2:50" ht="15" thickBot="1" x14ac:dyDescent="0.35">
      <c r="B50" s="110" t="str">
        <f t="shared" si="16"/>
        <v>f</v>
      </c>
      <c r="C50" s="24">
        <f t="shared" si="9"/>
        <v>11</v>
      </c>
      <c r="D50" s="190"/>
      <c r="E50" s="288">
        <v>12</v>
      </c>
      <c r="F50" s="26"/>
      <c r="G50" s="32" t="str">
        <f t="shared" si="17"/>
        <v>m</v>
      </c>
      <c r="H50" s="28">
        <f t="shared" si="10"/>
        <v>11</v>
      </c>
      <c r="I50" s="142"/>
      <c r="J50" s="277">
        <v>8</v>
      </c>
      <c r="K50" s="18">
        <v>32</v>
      </c>
      <c r="L50" s="39" t="str">
        <f t="shared" si="18"/>
        <v>to</v>
      </c>
      <c r="M50" s="28">
        <f t="shared" si="11"/>
        <v>11</v>
      </c>
      <c r="N50" s="143"/>
      <c r="O50" s="278">
        <v>8</v>
      </c>
      <c r="P50" s="26"/>
      <c r="Q50" s="112" t="str">
        <f t="shared" si="19"/>
        <v>l</v>
      </c>
      <c r="R50" s="24">
        <f t="shared" si="12"/>
        <v>11</v>
      </c>
      <c r="S50" s="37"/>
      <c r="T50" s="272">
        <v>21</v>
      </c>
      <c r="U50" s="26"/>
      <c r="V50" s="39" t="str">
        <f t="shared" si="20"/>
        <v>ti</v>
      </c>
      <c r="W50" s="28">
        <f t="shared" si="13"/>
        <v>11</v>
      </c>
      <c r="X50" s="190"/>
      <c r="Y50" s="288">
        <v>12</v>
      </c>
      <c r="Z50" s="15"/>
      <c r="AA50" s="39" t="str">
        <f t="shared" si="21"/>
        <v>to</v>
      </c>
      <c r="AB50" s="28">
        <f t="shared" si="14"/>
        <v>11</v>
      </c>
      <c r="AC50" s="37"/>
      <c r="AD50" s="272">
        <v>20</v>
      </c>
      <c r="AE50" s="26"/>
      <c r="AF50" s="113" t="str">
        <f t="shared" si="22"/>
        <v>s</v>
      </c>
      <c r="AG50" s="69">
        <f t="shared" si="15"/>
        <v>11</v>
      </c>
      <c r="AH50" s="198" t="s">
        <v>11</v>
      </c>
      <c r="AI50" s="203"/>
      <c r="AJ50" s="60"/>
      <c r="AM50">
        <v>6</v>
      </c>
      <c r="AN50" s="360" t="s">
        <v>140</v>
      </c>
      <c r="AO50">
        <v>24</v>
      </c>
      <c r="AP50" s="58">
        <f t="shared" si="26"/>
        <v>12</v>
      </c>
      <c r="AQ50" s="425">
        <f t="shared" si="27"/>
        <v>12</v>
      </c>
      <c r="AR50" s="82">
        <f t="shared" si="28"/>
        <v>0</v>
      </c>
      <c r="AS50" s="414">
        <f t="shared" si="23"/>
        <v>12</v>
      </c>
      <c r="AT50" s="425">
        <f t="shared" si="29"/>
        <v>12</v>
      </c>
      <c r="AV50">
        <f t="shared" si="24"/>
        <v>24</v>
      </c>
      <c r="AW50">
        <f t="shared" si="25"/>
        <v>0</v>
      </c>
      <c r="AX50" t="s">
        <v>164</v>
      </c>
    </row>
    <row r="51" spans="2:50" ht="15" thickBot="1" x14ac:dyDescent="0.35">
      <c r="B51" s="114" t="str">
        <f t="shared" si="16"/>
        <v>l</v>
      </c>
      <c r="C51" s="24">
        <f t="shared" si="9"/>
        <v>12</v>
      </c>
      <c r="D51" s="190"/>
      <c r="E51" s="288">
        <v>12</v>
      </c>
      <c r="F51" s="26"/>
      <c r="G51" s="39" t="str">
        <f t="shared" si="17"/>
        <v>ti</v>
      </c>
      <c r="H51" s="28">
        <f t="shared" si="10"/>
        <v>12</v>
      </c>
      <c r="I51" s="143"/>
      <c r="J51" s="278">
        <v>8</v>
      </c>
      <c r="K51" s="26"/>
      <c r="L51" s="133" t="str">
        <f t="shared" si="18"/>
        <v>f</v>
      </c>
      <c r="M51" s="24">
        <f t="shared" si="11"/>
        <v>12</v>
      </c>
      <c r="N51" s="143" t="s">
        <v>14</v>
      </c>
      <c r="O51" s="278">
        <v>8</v>
      </c>
      <c r="P51" s="66"/>
      <c r="Q51" s="113" t="str">
        <f t="shared" si="19"/>
        <v>s</v>
      </c>
      <c r="R51" s="69">
        <f t="shared" si="12"/>
        <v>12</v>
      </c>
      <c r="S51" s="46" t="s">
        <v>11</v>
      </c>
      <c r="T51" s="273">
        <v>21</v>
      </c>
      <c r="U51" s="42"/>
      <c r="V51" s="25" t="str">
        <f t="shared" si="20"/>
        <v>o</v>
      </c>
      <c r="W51" s="24">
        <f t="shared" si="13"/>
        <v>12</v>
      </c>
      <c r="X51" s="190"/>
      <c r="Y51" s="288">
        <v>12</v>
      </c>
      <c r="Z51" s="15"/>
      <c r="AA51" s="25" t="str">
        <f t="shared" si="21"/>
        <v>f</v>
      </c>
      <c r="AB51" s="24">
        <f t="shared" si="14"/>
        <v>12</v>
      </c>
      <c r="AC51" s="37"/>
      <c r="AD51" s="272">
        <v>20</v>
      </c>
      <c r="AE51" s="26"/>
      <c r="AF51" s="39" t="str">
        <f t="shared" si="22"/>
        <v>m</v>
      </c>
      <c r="AG51" s="28">
        <f t="shared" si="15"/>
        <v>12</v>
      </c>
      <c r="AH51" s="142"/>
      <c r="AI51" s="277">
        <v>8</v>
      </c>
      <c r="AJ51" s="23">
        <v>3</v>
      </c>
      <c r="AM51">
        <v>16</v>
      </c>
      <c r="AN51" s="361" t="s">
        <v>149</v>
      </c>
      <c r="AO51">
        <v>24</v>
      </c>
      <c r="AP51" s="58">
        <f t="shared" si="26"/>
        <v>12</v>
      </c>
      <c r="AQ51" s="425">
        <f t="shared" si="27"/>
        <v>12</v>
      </c>
      <c r="AR51" s="82">
        <f t="shared" si="28"/>
        <v>0</v>
      </c>
      <c r="AS51" s="414">
        <f t="shared" si="23"/>
        <v>12</v>
      </c>
      <c r="AT51" s="425">
        <f t="shared" si="29"/>
        <v>12</v>
      </c>
      <c r="AV51">
        <f t="shared" si="24"/>
        <v>24</v>
      </c>
      <c r="AW51">
        <f t="shared" si="25"/>
        <v>0</v>
      </c>
      <c r="AX51" t="s">
        <v>164</v>
      </c>
    </row>
    <row r="52" spans="2:50" ht="15" thickBot="1" x14ac:dyDescent="0.35">
      <c r="B52" s="134" t="str">
        <f t="shared" si="16"/>
        <v>s</v>
      </c>
      <c r="C52" s="69">
        <f t="shared" si="9"/>
        <v>13</v>
      </c>
      <c r="D52" s="144" t="s">
        <v>11</v>
      </c>
      <c r="E52" s="295">
        <v>9</v>
      </c>
      <c r="F52" s="89"/>
      <c r="G52" s="39" t="str">
        <f t="shared" si="17"/>
        <v>o</v>
      </c>
      <c r="H52" s="28">
        <f t="shared" si="10"/>
        <v>13</v>
      </c>
      <c r="I52" s="143"/>
      <c r="J52" s="278">
        <v>8</v>
      </c>
      <c r="K52" s="26"/>
      <c r="L52" s="115" t="str">
        <f t="shared" si="18"/>
        <v>l</v>
      </c>
      <c r="M52" s="24">
        <f t="shared" si="11"/>
        <v>13</v>
      </c>
      <c r="N52" s="143"/>
      <c r="O52" s="278">
        <v>8</v>
      </c>
      <c r="P52" s="26"/>
      <c r="Q52" s="39" t="str">
        <f t="shared" si="19"/>
        <v>m</v>
      </c>
      <c r="R52" s="28">
        <f t="shared" si="12"/>
        <v>13</v>
      </c>
      <c r="S52" s="422"/>
      <c r="T52" s="423">
        <v>19</v>
      </c>
      <c r="U52" s="18">
        <v>42</v>
      </c>
      <c r="V52" s="39" t="str">
        <f t="shared" si="20"/>
        <v>to</v>
      </c>
      <c r="W52" s="28">
        <f t="shared" si="13"/>
        <v>13</v>
      </c>
      <c r="X52" s="190"/>
      <c r="Y52" s="288">
        <v>12</v>
      </c>
      <c r="Z52" s="15"/>
      <c r="AA52" s="112" t="str">
        <f t="shared" si="21"/>
        <v>l</v>
      </c>
      <c r="AB52" s="24">
        <f t="shared" si="14"/>
        <v>13</v>
      </c>
      <c r="AC52" s="197"/>
      <c r="AD52" s="275">
        <v>18</v>
      </c>
      <c r="AE52" s="26"/>
      <c r="AF52" s="39" t="str">
        <f t="shared" si="22"/>
        <v>ti</v>
      </c>
      <c r="AG52" s="28">
        <f t="shared" si="15"/>
        <v>13</v>
      </c>
      <c r="AH52" s="143"/>
      <c r="AI52" s="278">
        <v>8</v>
      </c>
      <c r="AJ52" s="12"/>
      <c r="AM52">
        <v>0</v>
      </c>
      <c r="AN52" s="362" t="s">
        <v>138</v>
      </c>
      <c r="AO52">
        <v>5</v>
      </c>
      <c r="AP52" s="58">
        <f t="shared" si="26"/>
        <v>1</v>
      </c>
      <c r="AQ52" s="425">
        <v>1</v>
      </c>
      <c r="AR52" s="82">
        <f t="shared" si="28"/>
        <v>0</v>
      </c>
      <c r="AS52" s="414">
        <f t="shared" si="23"/>
        <v>4</v>
      </c>
      <c r="AT52" s="425">
        <f t="shared" si="29"/>
        <v>1</v>
      </c>
      <c r="AV52">
        <f t="shared" si="24"/>
        <v>5</v>
      </c>
      <c r="AW52">
        <f t="shared" si="25"/>
        <v>0</v>
      </c>
      <c r="AX52" t="s">
        <v>164</v>
      </c>
    </row>
    <row r="53" spans="2:50" ht="15" thickBot="1" x14ac:dyDescent="0.35">
      <c r="B53" s="118" t="str">
        <f t="shared" si="16"/>
        <v>m</v>
      </c>
      <c r="C53" s="28">
        <f t="shared" si="9"/>
        <v>14</v>
      </c>
      <c r="D53" s="142"/>
      <c r="E53" s="277">
        <v>8</v>
      </c>
      <c r="F53" s="18">
        <v>29</v>
      </c>
      <c r="G53" s="39" t="str">
        <f t="shared" si="17"/>
        <v>to</v>
      </c>
      <c r="H53" s="28">
        <f t="shared" si="10"/>
        <v>14</v>
      </c>
      <c r="I53" s="143"/>
      <c r="J53" s="278">
        <v>8</v>
      </c>
      <c r="K53" s="26"/>
      <c r="L53" s="135" t="str">
        <f t="shared" si="18"/>
        <v>s</v>
      </c>
      <c r="M53" s="69">
        <f t="shared" si="11"/>
        <v>14</v>
      </c>
      <c r="N53" s="170" t="s">
        <v>11</v>
      </c>
      <c r="O53" s="319">
        <v>8</v>
      </c>
      <c r="P53" s="44"/>
      <c r="Q53" s="39" t="str">
        <f t="shared" si="19"/>
        <v>ti</v>
      </c>
      <c r="R53" s="28">
        <f t="shared" si="12"/>
        <v>14</v>
      </c>
      <c r="S53" s="418"/>
      <c r="T53" s="419">
        <v>19</v>
      </c>
      <c r="U53" s="26"/>
      <c r="V53" s="133" t="str">
        <f t="shared" si="20"/>
        <v>f</v>
      </c>
      <c r="W53" s="24">
        <f t="shared" si="13"/>
        <v>14</v>
      </c>
      <c r="X53" s="190" t="s">
        <v>11</v>
      </c>
      <c r="Y53" s="288">
        <v>12</v>
      </c>
      <c r="Z53" s="15"/>
      <c r="AA53" s="113" t="str">
        <f t="shared" si="21"/>
        <v>s</v>
      </c>
      <c r="AB53" s="69">
        <f t="shared" si="14"/>
        <v>14</v>
      </c>
      <c r="AC53" s="198" t="s">
        <v>11</v>
      </c>
      <c r="AD53" s="203">
        <v>18</v>
      </c>
      <c r="AE53" s="42"/>
      <c r="AF53" s="25" t="str">
        <f t="shared" si="22"/>
        <v>o</v>
      </c>
      <c r="AG53" s="24">
        <f t="shared" si="15"/>
        <v>14</v>
      </c>
      <c r="AH53" s="143"/>
      <c r="AI53" s="278">
        <v>8</v>
      </c>
      <c r="AJ53" s="12"/>
      <c r="AM53">
        <v>9</v>
      </c>
      <c r="AN53" s="363" t="s">
        <v>142</v>
      </c>
      <c r="AO53">
        <v>3</v>
      </c>
      <c r="AP53" s="58">
        <f t="shared" si="26"/>
        <v>1</v>
      </c>
      <c r="AQ53" s="425">
        <v>1</v>
      </c>
      <c r="AR53" s="82">
        <f t="shared" si="28"/>
        <v>0</v>
      </c>
      <c r="AS53" s="414">
        <f t="shared" si="23"/>
        <v>2</v>
      </c>
      <c r="AT53" s="425">
        <f t="shared" si="29"/>
        <v>1</v>
      </c>
      <c r="AV53">
        <f t="shared" si="24"/>
        <v>3</v>
      </c>
      <c r="AW53">
        <f t="shared" si="25"/>
        <v>0</v>
      </c>
      <c r="AX53" t="s">
        <v>164</v>
      </c>
    </row>
    <row r="54" spans="2:50" x14ac:dyDescent="0.3">
      <c r="B54" s="118" t="str">
        <f t="shared" si="16"/>
        <v>ti</v>
      </c>
      <c r="C54" s="28">
        <f t="shared" si="9"/>
        <v>15</v>
      </c>
      <c r="D54" s="143"/>
      <c r="E54" s="278">
        <v>8</v>
      </c>
      <c r="F54" s="26"/>
      <c r="G54" s="133" t="str">
        <f t="shared" si="17"/>
        <v>f</v>
      </c>
      <c r="H54" s="24">
        <f t="shared" si="10"/>
        <v>15</v>
      </c>
      <c r="I54" s="143" t="s">
        <v>11</v>
      </c>
      <c r="J54" s="278">
        <v>8</v>
      </c>
      <c r="K54" s="26"/>
      <c r="L54" s="32" t="str">
        <f t="shared" si="18"/>
        <v>m</v>
      </c>
      <c r="M54" s="28">
        <f t="shared" si="11"/>
        <v>15</v>
      </c>
      <c r="N54" s="205"/>
      <c r="O54" s="314">
        <v>10</v>
      </c>
      <c r="P54" s="66">
        <v>38</v>
      </c>
      <c r="Q54" s="25" t="str">
        <f t="shared" si="19"/>
        <v>o</v>
      </c>
      <c r="R54" s="24">
        <f t="shared" si="12"/>
        <v>15</v>
      </c>
      <c r="S54" s="418"/>
      <c r="T54" s="419">
        <v>19</v>
      </c>
      <c r="U54" s="26"/>
      <c r="V54" s="112" t="str">
        <f t="shared" si="20"/>
        <v>l</v>
      </c>
      <c r="W54" s="24">
        <f t="shared" si="13"/>
        <v>15</v>
      </c>
      <c r="X54" s="48"/>
      <c r="Y54" s="289">
        <v>6</v>
      </c>
      <c r="Z54" s="15"/>
      <c r="AA54" s="39" t="str">
        <f t="shared" si="21"/>
        <v>m</v>
      </c>
      <c r="AB54" s="28">
        <f t="shared" si="14"/>
        <v>15</v>
      </c>
      <c r="AC54" s="424"/>
      <c r="AD54" s="423">
        <v>19</v>
      </c>
      <c r="AE54" s="18">
        <v>51</v>
      </c>
      <c r="AF54" s="39" t="str">
        <f t="shared" si="22"/>
        <v>to</v>
      </c>
      <c r="AG54" s="28">
        <f t="shared" si="15"/>
        <v>15</v>
      </c>
      <c r="AH54" s="143"/>
      <c r="AI54" s="278">
        <v>8</v>
      </c>
      <c r="AJ54" s="12"/>
      <c r="AM54">
        <v>10</v>
      </c>
      <c r="AN54" s="364" t="s">
        <v>143</v>
      </c>
      <c r="AO54">
        <v>3</v>
      </c>
      <c r="AP54" s="58">
        <f t="shared" si="26"/>
        <v>1</v>
      </c>
      <c r="AQ54" s="425">
        <v>1</v>
      </c>
      <c r="AR54" s="82">
        <f t="shared" si="28"/>
        <v>0</v>
      </c>
      <c r="AS54" s="414">
        <f t="shared" si="23"/>
        <v>2</v>
      </c>
      <c r="AT54" s="425">
        <f t="shared" si="29"/>
        <v>1</v>
      </c>
      <c r="AV54">
        <f t="shared" si="24"/>
        <v>3</v>
      </c>
      <c r="AW54">
        <f t="shared" si="25"/>
        <v>0</v>
      </c>
      <c r="AX54" t="s">
        <v>164</v>
      </c>
    </row>
    <row r="55" spans="2:50" ht="15" thickBot="1" x14ac:dyDescent="0.35">
      <c r="B55" s="118" t="str">
        <f t="shared" si="16"/>
        <v>o</v>
      </c>
      <c r="C55" s="28">
        <f t="shared" si="9"/>
        <v>16</v>
      </c>
      <c r="D55" s="143"/>
      <c r="E55" s="278">
        <v>8</v>
      </c>
      <c r="F55" s="26"/>
      <c r="G55" s="115" t="str">
        <f t="shared" si="17"/>
        <v>l</v>
      </c>
      <c r="H55" s="24">
        <f t="shared" si="10"/>
        <v>16</v>
      </c>
      <c r="I55" s="48"/>
      <c r="J55" s="289">
        <v>6</v>
      </c>
      <c r="K55" s="26"/>
      <c r="L55" s="39" t="str">
        <f t="shared" si="18"/>
        <v>ti</v>
      </c>
      <c r="M55" s="28">
        <f t="shared" si="11"/>
        <v>16</v>
      </c>
      <c r="N55" s="418"/>
      <c r="O55" s="419">
        <v>19</v>
      </c>
      <c r="P55" s="26"/>
      <c r="Q55" s="39" t="str">
        <f t="shared" si="19"/>
        <v>to</v>
      </c>
      <c r="R55" s="28">
        <f t="shared" si="12"/>
        <v>16</v>
      </c>
      <c r="S55" s="418"/>
      <c r="T55" s="419">
        <v>19</v>
      </c>
      <c r="U55" s="26"/>
      <c r="V55" s="113" t="str">
        <f t="shared" si="20"/>
        <v>s</v>
      </c>
      <c r="W55" s="69">
        <f t="shared" si="13"/>
        <v>16</v>
      </c>
      <c r="X55" s="119"/>
      <c r="Y55" s="49">
        <v>6</v>
      </c>
      <c r="Z55" s="89"/>
      <c r="AA55" s="39" t="str">
        <f t="shared" si="21"/>
        <v>ti</v>
      </c>
      <c r="AB55" s="28">
        <f t="shared" si="14"/>
        <v>16</v>
      </c>
      <c r="AC55" s="418"/>
      <c r="AD55" s="419">
        <v>19</v>
      </c>
      <c r="AE55" s="26"/>
      <c r="AF55" s="25" t="str">
        <f t="shared" si="22"/>
        <v>f</v>
      </c>
      <c r="AG55" s="24">
        <f t="shared" si="15"/>
        <v>16</v>
      </c>
      <c r="AH55" s="143" t="s">
        <v>11</v>
      </c>
      <c r="AI55" s="278">
        <v>8</v>
      </c>
      <c r="AJ55" s="12"/>
      <c r="AM55">
        <v>11</v>
      </c>
      <c r="AN55" s="365" t="s">
        <v>144</v>
      </c>
      <c r="AO55">
        <v>3</v>
      </c>
      <c r="AP55" s="58">
        <f t="shared" si="26"/>
        <v>1</v>
      </c>
      <c r="AQ55" s="425">
        <v>1</v>
      </c>
      <c r="AR55" s="82">
        <f t="shared" si="28"/>
        <v>0</v>
      </c>
      <c r="AS55" s="414">
        <f t="shared" si="23"/>
        <v>2</v>
      </c>
      <c r="AT55" s="425">
        <f t="shared" si="29"/>
        <v>1</v>
      </c>
      <c r="AV55">
        <f t="shared" si="24"/>
        <v>3</v>
      </c>
      <c r="AW55">
        <f t="shared" si="25"/>
        <v>0</v>
      </c>
      <c r="AX55" t="s">
        <v>164</v>
      </c>
    </row>
    <row r="56" spans="2:50" ht="15" thickBot="1" x14ac:dyDescent="0.35">
      <c r="B56" s="118" t="str">
        <f t="shared" si="16"/>
        <v>to</v>
      </c>
      <c r="C56" s="28">
        <f t="shared" si="9"/>
        <v>17</v>
      </c>
      <c r="D56" s="143"/>
      <c r="E56" s="278">
        <v>8</v>
      </c>
      <c r="F56" s="26"/>
      <c r="G56" s="135" t="str">
        <f t="shared" si="17"/>
        <v>s</v>
      </c>
      <c r="H56" s="69">
        <f t="shared" si="10"/>
        <v>17</v>
      </c>
      <c r="I56" s="49"/>
      <c r="J56" s="49">
        <v>6</v>
      </c>
      <c r="K56" s="44"/>
      <c r="L56" s="39" t="str">
        <f t="shared" si="18"/>
        <v>o</v>
      </c>
      <c r="M56" s="28">
        <f t="shared" si="11"/>
        <v>17</v>
      </c>
      <c r="N56" s="418"/>
      <c r="O56" s="419">
        <v>19</v>
      </c>
      <c r="P56" s="26"/>
      <c r="Q56" s="25" t="str">
        <f t="shared" si="19"/>
        <v>f</v>
      </c>
      <c r="R56" s="24">
        <f t="shared" si="12"/>
        <v>17</v>
      </c>
      <c r="S56" s="418" t="s">
        <v>11</v>
      </c>
      <c r="T56" s="419">
        <v>19</v>
      </c>
      <c r="U56" s="26"/>
      <c r="V56" s="39" t="str">
        <f t="shared" si="20"/>
        <v>m</v>
      </c>
      <c r="W56" s="28">
        <f t="shared" si="13"/>
        <v>17</v>
      </c>
      <c r="X56" s="142"/>
      <c r="Y56" s="277">
        <v>8</v>
      </c>
      <c r="Z56" s="18">
        <v>47</v>
      </c>
      <c r="AA56" s="25" t="str">
        <f t="shared" si="21"/>
        <v>o</v>
      </c>
      <c r="AB56" s="24">
        <f t="shared" si="14"/>
        <v>17</v>
      </c>
      <c r="AC56" s="418"/>
      <c r="AD56" s="419">
        <v>19</v>
      </c>
      <c r="AE56" s="26"/>
      <c r="AF56" s="112" t="str">
        <f t="shared" si="22"/>
        <v>l</v>
      </c>
      <c r="AG56" s="24">
        <f t="shared" si="15"/>
        <v>17</v>
      </c>
      <c r="AH56" s="48"/>
      <c r="AI56" s="48">
        <v>6</v>
      </c>
      <c r="AJ56" s="214"/>
      <c r="AM56">
        <v>13</v>
      </c>
      <c r="AN56" s="366" t="s">
        <v>146</v>
      </c>
      <c r="AO56">
        <v>3</v>
      </c>
      <c r="AP56" s="58">
        <f t="shared" si="26"/>
        <v>1</v>
      </c>
      <c r="AQ56" s="425">
        <v>1</v>
      </c>
      <c r="AR56" s="82">
        <f t="shared" si="28"/>
        <v>0</v>
      </c>
      <c r="AS56" s="414">
        <f t="shared" si="23"/>
        <v>2</v>
      </c>
      <c r="AT56" s="425">
        <f t="shared" si="29"/>
        <v>1</v>
      </c>
      <c r="AV56">
        <f t="shared" si="24"/>
        <v>3</v>
      </c>
      <c r="AW56">
        <f t="shared" si="25"/>
        <v>0</v>
      </c>
      <c r="AX56" t="s">
        <v>164</v>
      </c>
    </row>
    <row r="57" spans="2:50" ht="15" thickBot="1" x14ac:dyDescent="0.35">
      <c r="B57" s="110" t="str">
        <f t="shared" si="16"/>
        <v>f</v>
      </c>
      <c r="C57" s="24">
        <f t="shared" si="9"/>
        <v>18</v>
      </c>
      <c r="D57" s="143" t="s">
        <v>11</v>
      </c>
      <c r="E57" s="278">
        <v>8</v>
      </c>
      <c r="F57" s="26"/>
      <c r="G57" s="32" t="str">
        <f t="shared" si="17"/>
        <v>m</v>
      </c>
      <c r="H57" s="28">
        <f t="shared" si="10"/>
        <v>18</v>
      </c>
      <c r="I57" s="191"/>
      <c r="J57" s="294">
        <v>12</v>
      </c>
      <c r="K57" s="66">
        <v>34</v>
      </c>
      <c r="L57" s="39" t="str">
        <f t="shared" si="18"/>
        <v>to</v>
      </c>
      <c r="M57" s="28">
        <f t="shared" si="11"/>
        <v>18</v>
      </c>
      <c r="N57" s="418"/>
      <c r="O57" s="419">
        <v>19</v>
      </c>
      <c r="P57" s="26"/>
      <c r="Q57" s="112" t="str">
        <f t="shared" si="19"/>
        <v>l</v>
      </c>
      <c r="R57" s="24">
        <f t="shared" si="12"/>
        <v>18</v>
      </c>
      <c r="S57" s="54"/>
      <c r="T57" s="289">
        <v>6</v>
      </c>
      <c r="U57" s="26"/>
      <c r="V57" s="39" t="str">
        <f t="shared" si="20"/>
        <v>ti</v>
      </c>
      <c r="W57" s="28">
        <f t="shared" si="13"/>
        <v>18</v>
      </c>
      <c r="X57" s="143"/>
      <c r="Y57" s="278">
        <v>8</v>
      </c>
      <c r="Z57" s="26"/>
      <c r="AA57" s="39" t="str">
        <f t="shared" si="21"/>
        <v>to</v>
      </c>
      <c r="AB57" s="28">
        <f t="shared" si="14"/>
        <v>18</v>
      </c>
      <c r="AC57" s="418"/>
      <c r="AD57" s="419">
        <v>19</v>
      </c>
      <c r="AE57" s="26"/>
      <c r="AF57" s="113" t="str">
        <f t="shared" si="22"/>
        <v>s</v>
      </c>
      <c r="AG57" s="69">
        <f t="shared" si="15"/>
        <v>18</v>
      </c>
      <c r="AH57" s="215"/>
      <c r="AI57" s="49">
        <v>6</v>
      </c>
      <c r="AJ57" s="40"/>
      <c r="AM57">
        <v>17</v>
      </c>
      <c r="AN57" s="367" t="s">
        <v>150</v>
      </c>
      <c r="AO57">
        <v>0</v>
      </c>
      <c r="AP57" s="58">
        <f t="shared" si="26"/>
        <v>0</v>
      </c>
      <c r="AQ57" s="425">
        <f t="shared" si="27"/>
        <v>0</v>
      </c>
      <c r="AR57" s="82">
        <f t="shared" si="28"/>
        <v>0</v>
      </c>
      <c r="AS57" s="414">
        <f t="shared" si="23"/>
        <v>0</v>
      </c>
      <c r="AT57" s="425">
        <f t="shared" si="29"/>
        <v>0</v>
      </c>
      <c r="AV57">
        <f t="shared" si="24"/>
        <v>0</v>
      </c>
      <c r="AW57">
        <f t="shared" si="25"/>
        <v>0</v>
      </c>
      <c r="AX57" t="s">
        <v>164</v>
      </c>
    </row>
    <row r="58" spans="2:50" ht="15" thickBot="1" x14ac:dyDescent="0.35">
      <c r="B58" s="114" t="str">
        <f t="shared" si="16"/>
        <v>l</v>
      </c>
      <c r="C58" s="24">
        <f t="shared" si="9"/>
        <v>19</v>
      </c>
      <c r="D58" s="48"/>
      <c r="E58" s="289">
        <v>6</v>
      </c>
      <c r="F58" s="26"/>
      <c r="G58" s="39" t="str">
        <f t="shared" si="17"/>
        <v>ti</v>
      </c>
      <c r="H58" s="28">
        <f t="shared" si="10"/>
        <v>19</v>
      </c>
      <c r="I58" s="190"/>
      <c r="J58" s="288">
        <v>12</v>
      </c>
      <c r="K58" s="26"/>
      <c r="L58" s="133" t="str">
        <f t="shared" si="18"/>
        <v>f</v>
      </c>
      <c r="M58" s="24">
        <f t="shared" si="11"/>
        <v>19</v>
      </c>
      <c r="N58" s="418" t="s">
        <v>11</v>
      </c>
      <c r="O58" s="419">
        <v>19</v>
      </c>
      <c r="P58" s="62"/>
      <c r="Q58" s="113" t="str">
        <f t="shared" si="19"/>
        <v>s</v>
      </c>
      <c r="R58" s="69">
        <f t="shared" si="12"/>
        <v>19</v>
      </c>
      <c r="S58" s="215"/>
      <c r="T58" s="49">
        <v>6</v>
      </c>
      <c r="U58" s="44"/>
      <c r="V58" s="25" t="str">
        <f t="shared" si="20"/>
        <v>o</v>
      </c>
      <c r="W58" s="24">
        <f t="shared" si="13"/>
        <v>19</v>
      </c>
      <c r="X58" s="143"/>
      <c r="Y58" s="278">
        <v>8</v>
      </c>
      <c r="Z58" s="26"/>
      <c r="AA58" s="25" t="str">
        <f t="shared" si="21"/>
        <v>f</v>
      </c>
      <c r="AB58" s="24">
        <f t="shared" si="14"/>
        <v>19</v>
      </c>
      <c r="AC58" s="418" t="s">
        <v>11</v>
      </c>
      <c r="AD58" s="419">
        <v>19</v>
      </c>
      <c r="AE58" s="26"/>
      <c r="AF58" s="39" t="str">
        <f t="shared" si="22"/>
        <v>m</v>
      </c>
      <c r="AG58" s="28">
        <f t="shared" si="15"/>
        <v>19</v>
      </c>
      <c r="AH58" s="59"/>
      <c r="AI58" s="280">
        <v>1</v>
      </c>
      <c r="AJ58" s="64">
        <v>4</v>
      </c>
      <c r="AM58">
        <v>18</v>
      </c>
      <c r="AN58" s="357" t="s">
        <v>151</v>
      </c>
      <c r="AO58">
        <v>8</v>
      </c>
      <c r="AP58" s="58">
        <f t="shared" si="26"/>
        <v>4</v>
      </c>
      <c r="AQ58" s="425">
        <f t="shared" si="27"/>
        <v>4</v>
      </c>
      <c r="AR58" s="82">
        <f t="shared" si="28"/>
        <v>0</v>
      </c>
      <c r="AS58" s="414">
        <f t="shared" si="23"/>
        <v>4</v>
      </c>
      <c r="AT58" s="425">
        <f t="shared" si="29"/>
        <v>4</v>
      </c>
      <c r="AV58">
        <f t="shared" si="24"/>
        <v>8</v>
      </c>
      <c r="AW58">
        <f t="shared" si="25"/>
        <v>0</v>
      </c>
      <c r="AX58" t="s">
        <v>164</v>
      </c>
    </row>
    <row r="59" spans="2:50" ht="15" thickBot="1" x14ac:dyDescent="0.35">
      <c r="B59" s="134" t="str">
        <f t="shared" si="16"/>
        <v>s</v>
      </c>
      <c r="C59" s="69">
        <f t="shared" si="9"/>
        <v>20</v>
      </c>
      <c r="D59" s="49"/>
      <c r="E59" s="49">
        <v>6</v>
      </c>
      <c r="F59" s="44"/>
      <c r="G59" s="39" t="str">
        <f t="shared" si="17"/>
        <v>o</v>
      </c>
      <c r="H59" s="28">
        <f t="shared" si="10"/>
        <v>20</v>
      </c>
      <c r="I59" s="190"/>
      <c r="J59" s="288">
        <v>12</v>
      </c>
      <c r="K59" s="26"/>
      <c r="L59" s="115" t="str">
        <f t="shared" si="18"/>
        <v>l</v>
      </c>
      <c r="M59" s="24">
        <f t="shared" si="11"/>
        <v>20</v>
      </c>
      <c r="N59" s="48"/>
      <c r="O59" s="289">
        <v>6</v>
      </c>
      <c r="P59" s="26"/>
      <c r="Q59" s="39" t="str">
        <f t="shared" si="19"/>
        <v>m</v>
      </c>
      <c r="R59" s="28">
        <f t="shared" si="12"/>
        <v>20</v>
      </c>
      <c r="S59" s="191"/>
      <c r="T59" s="294">
        <v>12</v>
      </c>
      <c r="U59" s="66">
        <v>43</v>
      </c>
      <c r="V59" s="39" t="str">
        <f t="shared" si="20"/>
        <v>to</v>
      </c>
      <c r="W59" s="28">
        <f t="shared" si="13"/>
        <v>20</v>
      </c>
      <c r="X59" s="143"/>
      <c r="Y59" s="278">
        <v>8</v>
      </c>
      <c r="Z59" s="26"/>
      <c r="AA59" s="112" t="str">
        <f t="shared" si="21"/>
        <v>l</v>
      </c>
      <c r="AB59" s="24">
        <f t="shared" si="14"/>
        <v>20</v>
      </c>
      <c r="AC59" s="48"/>
      <c r="AD59" s="289">
        <v>6</v>
      </c>
      <c r="AE59" s="26"/>
      <c r="AF59" s="39" t="str">
        <f t="shared" si="22"/>
        <v>ti</v>
      </c>
      <c r="AG59" s="28">
        <f t="shared" si="15"/>
        <v>20</v>
      </c>
      <c r="AH59" s="14"/>
      <c r="AI59" s="281">
        <v>1</v>
      </c>
      <c r="AJ59" s="12"/>
      <c r="AM59">
        <v>19</v>
      </c>
      <c r="AN59" s="368" t="s">
        <v>40</v>
      </c>
      <c r="AO59">
        <v>34</v>
      </c>
      <c r="AP59" s="58">
        <f t="shared" si="26"/>
        <v>0</v>
      </c>
      <c r="AQ59" s="425">
        <f t="shared" si="27"/>
        <v>17</v>
      </c>
      <c r="AR59" s="82">
        <f t="shared" si="28"/>
        <v>17</v>
      </c>
      <c r="AS59" s="414">
        <f t="shared" si="23"/>
        <v>18</v>
      </c>
      <c r="AT59" s="425">
        <f t="shared" si="29"/>
        <v>16</v>
      </c>
      <c r="AV59">
        <f t="shared" si="24"/>
        <v>18</v>
      </c>
      <c r="AW59">
        <f t="shared" si="25"/>
        <v>16</v>
      </c>
    </row>
    <row r="60" spans="2:50" ht="15" thickBot="1" x14ac:dyDescent="0.35">
      <c r="B60" s="118" t="str">
        <f t="shared" si="16"/>
        <v>m</v>
      </c>
      <c r="C60" s="28">
        <f t="shared" si="9"/>
        <v>21</v>
      </c>
      <c r="D60" s="63"/>
      <c r="E60" s="287">
        <v>23</v>
      </c>
      <c r="F60" s="18">
        <v>30</v>
      </c>
      <c r="G60" s="39" t="str">
        <f t="shared" si="17"/>
        <v>to</v>
      </c>
      <c r="H60" s="28">
        <f t="shared" si="10"/>
        <v>21</v>
      </c>
      <c r="I60" s="190"/>
      <c r="J60" s="288">
        <v>12</v>
      </c>
      <c r="K60" s="26"/>
      <c r="L60" s="135" t="str">
        <f t="shared" si="18"/>
        <v>s</v>
      </c>
      <c r="M60" s="69">
        <f t="shared" si="11"/>
        <v>21</v>
      </c>
      <c r="N60" s="49"/>
      <c r="O60" s="49">
        <v>6</v>
      </c>
      <c r="P60" s="44"/>
      <c r="Q60" s="39" t="str">
        <f t="shared" si="19"/>
        <v>ti</v>
      </c>
      <c r="R60" s="28">
        <f t="shared" si="12"/>
        <v>21</v>
      </c>
      <c r="S60" s="190"/>
      <c r="T60" s="288">
        <v>12</v>
      </c>
      <c r="U60" s="26"/>
      <c r="V60" s="25" t="str">
        <f t="shared" si="20"/>
        <v>f</v>
      </c>
      <c r="W60" s="24">
        <f t="shared" si="13"/>
        <v>21</v>
      </c>
      <c r="X60" s="143" t="s">
        <v>11</v>
      </c>
      <c r="Y60" s="278">
        <v>8</v>
      </c>
      <c r="Z60" s="26"/>
      <c r="AA60" s="113" t="str">
        <f t="shared" si="21"/>
        <v>s</v>
      </c>
      <c r="AB60" s="69">
        <f t="shared" si="14"/>
        <v>21</v>
      </c>
      <c r="AC60" s="215"/>
      <c r="AD60" s="49">
        <v>6</v>
      </c>
      <c r="AE60" s="42"/>
      <c r="AF60" s="25" t="str">
        <f t="shared" si="22"/>
        <v>o</v>
      </c>
      <c r="AG60" s="24">
        <f t="shared" si="15"/>
        <v>21</v>
      </c>
      <c r="AH60" s="14"/>
      <c r="AI60" s="281">
        <v>1</v>
      </c>
      <c r="AJ60" s="12"/>
      <c r="AM60">
        <v>21</v>
      </c>
      <c r="AN60" s="369" t="s">
        <v>129</v>
      </c>
      <c r="AO60">
        <v>18</v>
      </c>
      <c r="AP60" s="58">
        <f t="shared" si="26"/>
        <v>10</v>
      </c>
      <c r="AQ60" s="425">
        <f t="shared" si="27"/>
        <v>9</v>
      </c>
      <c r="AR60" s="82">
        <f t="shared" si="28"/>
        <v>-1</v>
      </c>
      <c r="AS60" s="414">
        <f t="shared" si="23"/>
        <v>8</v>
      </c>
      <c r="AT60" s="425">
        <f t="shared" si="29"/>
        <v>10</v>
      </c>
      <c r="AV60">
        <f t="shared" si="24"/>
        <v>18</v>
      </c>
      <c r="AW60">
        <f t="shared" si="25"/>
        <v>0</v>
      </c>
    </row>
    <row r="61" spans="2:50" x14ac:dyDescent="0.3">
      <c r="B61" s="118" t="str">
        <f t="shared" si="16"/>
        <v>ti</v>
      </c>
      <c r="C61" s="28">
        <f t="shared" si="9"/>
        <v>22</v>
      </c>
      <c r="D61" s="37"/>
      <c r="E61" s="272">
        <v>23</v>
      </c>
      <c r="F61" s="26"/>
      <c r="G61" s="133" t="str">
        <f t="shared" si="17"/>
        <v>f</v>
      </c>
      <c r="H61" s="24">
        <f t="shared" si="10"/>
        <v>22</v>
      </c>
      <c r="I61" s="190" t="s">
        <v>11</v>
      </c>
      <c r="J61" s="288">
        <v>12</v>
      </c>
      <c r="K61" s="26"/>
      <c r="L61" s="32" t="str">
        <f t="shared" si="18"/>
        <v>m</v>
      </c>
      <c r="M61" s="28">
        <f t="shared" si="11"/>
        <v>22</v>
      </c>
      <c r="N61" s="191"/>
      <c r="O61" s="294">
        <v>12</v>
      </c>
      <c r="P61" s="62">
        <v>39</v>
      </c>
      <c r="Q61" s="25" t="str">
        <f t="shared" si="19"/>
        <v>o</v>
      </c>
      <c r="R61" s="24">
        <f t="shared" si="12"/>
        <v>22</v>
      </c>
      <c r="S61" s="190"/>
      <c r="T61" s="288">
        <v>12</v>
      </c>
      <c r="U61" s="26"/>
      <c r="V61" s="112" t="str">
        <f t="shared" si="20"/>
        <v>l</v>
      </c>
      <c r="W61" s="24">
        <f t="shared" si="13"/>
        <v>22</v>
      </c>
      <c r="X61" s="56"/>
      <c r="Y61" s="282">
        <v>16</v>
      </c>
      <c r="Z61" s="26"/>
      <c r="AA61" s="39" t="str">
        <f t="shared" si="21"/>
        <v>m</v>
      </c>
      <c r="AB61" s="28">
        <f t="shared" si="14"/>
        <v>22</v>
      </c>
      <c r="AC61" s="59"/>
      <c r="AD61" s="280">
        <v>1</v>
      </c>
      <c r="AE61" s="18">
        <v>52</v>
      </c>
      <c r="AF61" s="39" t="str">
        <f t="shared" si="22"/>
        <v>to</v>
      </c>
      <c r="AG61" s="28">
        <f t="shared" si="15"/>
        <v>22</v>
      </c>
      <c r="AH61" s="14"/>
      <c r="AI61" s="281">
        <v>1</v>
      </c>
      <c r="AJ61" s="12"/>
      <c r="AM61">
        <v>22</v>
      </c>
      <c r="AN61" s="370" t="s">
        <v>131</v>
      </c>
      <c r="AO61">
        <v>14</v>
      </c>
      <c r="AP61" s="58">
        <f t="shared" si="26"/>
        <v>14</v>
      </c>
      <c r="AQ61" s="425">
        <v>11</v>
      </c>
      <c r="AR61" s="82">
        <f t="shared" si="28"/>
        <v>-3</v>
      </c>
      <c r="AS61" s="414">
        <f t="shared" si="23"/>
        <v>7</v>
      </c>
      <c r="AT61" s="425">
        <f t="shared" si="29"/>
        <v>7</v>
      </c>
      <c r="AV61">
        <f t="shared" si="24"/>
        <v>21</v>
      </c>
      <c r="AW61">
        <f t="shared" si="25"/>
        <v>-7</v>
      </c>
    </row>
    <row r="62" spans="2:50" ht="15" thickBot="1" x14ac:dyDescent="0.35">
      <c r="B62" s="118" t="str">
        <f t="shared" si="16"/>
        <v>o</v>
      </c>
      <c r="C62" s="28">
        <f t="shared" si="9"/>
        <v>23</v>
      </c>
      <c r="D62" s="37"/>
      <c r="E62" s="272">
        <v>23</v>
      </c>
      <c r="F62" s="26"/>
      <c r="G62" s="115" t="str">
        <f t="shared" si="17"/>
        <v>l</v>
      </c>
      <c r="H62" s="24">
        <f t="shared" si="10"/>
        <v>23</v>
      </c>
      <c r="I62" s="56"/>
      <c r="J62" s="282">
        <v>16</v>
      </c>
      <c r="K62" s="26"/>
      <c r="L62" s="39" t="str">
        <f t="shared" si="18"/>
        <v>ti</v>
      </c>
      <c r="M62" s="28">
        <f t="shared" si="11"/>
        <v>23</v>
      </c>
      <c r="N62" s="190"/>
      <c r="O62" s="288">
        <v>12</v>
      </c>
      <c r="P62" s="15"/>
      <c r="Q62" s="39" t="str">
        <f t="shared" si="19"/>
        <v>to</v>
      </c>
      <c r="R62" s="28">
        <f t="shared" si="12"/>
        <v>23</v>
      </c>
      <c r="S62" s="190"/>
      <c r="T62" s="288">
        <v>12</v>
      </c>
      <c r="U62" s="26"/>
      <c r="V62" s="113" t="str">
        <f t="shared" si="20"/>
        <v>s</v>
      </c>
      <c r="W62" s="69">
        <f t="shared" si="13"/>
        <v>23</v>
      </c>
      <c r="X62" s="53"/>
      <c r="Y62" s="53">
        <v>16</v>
      </c>
      <c r="Z62" s="44"/>
      <c r="AA62" s="25" t="str">
        <f t="shared" si="21"/>
        <v>ti</v>
      </c>
      <c r="AB62" s="24">
        <f t="shared" si="14"/>
        <v>23</v>
      </c>
      <c r="AC62" s="14"/>
      <c r="AD62" s="281">
        <v>1</v>
      </c>
      <c r="AE62" s="26"/>
      <c r="AF62" s="25" t="str">
        <f t="shared" si="22"/>
        <v>f</v>
      </c>
      <c r="AG62" s="24">
        <f t="shared" si="15"/>
        <v>23</v>
      </c>
      <c r="AH62" s="14" t="s">
        <v>11</v>
      </c>
      <c r="AI62" s="281">
        <v>1</v>
      </c>
      <c r="AJ62" s="12"/>
      <c r="AM62">
        <v>23</v>
      </c>
      <c r="AN62" s="416" t="s">
        <v>130</v>
      </c>
      <c r="AO62" s="285">
        <v>21</v>
      </c>
      <c r="AP62" s="62">
        <f t="shared" si="26"/>
        <v>10</v>
      </c>
      <c r="AQ62" s="426">
        <v>10</v>
      </c>
      <c r="AR62" s="32">
        <f>AQ62-AP62</f>
        <v>0</v>
      </c>
      <c r="AS62" s="417">
        <f t="shared" si="23"/>
        <v>12</v>
      </c>
      <c r="AT62" s="425">
        <f t="shared" si="29"/>
        <v>9</v>
      </c>
      <c r="AU62" s="285"/>
      <c r="AV62" s="285">
        <f t="shared" si="24"/>
        <v>22</v>
      </c>
      <c r="AW62" s="285">
        <f t="shared" si="25"/>
        <v>-1</v>
      </c>
    </row>
    <row r="63" spans="2:50" ht="15" thickBot="1" x14ac:dyDescent="0.35">
      <c r="B63" s="118" t="str">
        <f t="shared" si="16"/>
        <v>to</v>
      </c>
      <c r="C63" s="28">
        <f t="shared" si="9"/>
        <v>24</v>
      </c>
      <c r="D63" s="37"/>
      <c r="E63" s="272">
        <v>23</v>
      </c>
      <c r="F63" s="26"/>
      <c r="G63" s="135" t="str">
        <f t="shared" si="17"/>
        <v>s</v>
      </c>
      <c r="H63" s="69">
        <f t="shared" si="10"/>
        <v>24</v>
      </c>
      <c r="I63" s="53"/>
      <c r="J63" s="53">
        <v>16</v>
      </c>
      <c r="K63" s="44"/>
      <c r="L63" s="39" t="str">
        <f t="shared" si="18"/>
        <v>o</v>
      </c>
      <c r="M63" s="28">
        <f t="shared" si="11"/>
        <v>24</v>
      </c>
      <c r="N63" s="190"/>
      <c r="O63" s="288">
        <v>12</v>
      </c>
      <c r="P63" s="15"/>
      <c r="Q63" s="25" t="str">
        <f t="shared" si="19"/>
        <v>f</v>
      </c>
      <c r="R63" s="24">
        <f t="shared" si="12"/>
        <v>24</v>
      </c>
      <c r="S63" s="190" t="s">
        <v>11</v>
      </c>
      <c r="T63" s="294">
        <v>12</v>
      </c>
      <c r="U63" s="26"/>
      <c r="V63" s="39" t="str">
        <f t="shared" si="20"/>
        <v>m</v>
      </c>
      <c r="W63" s="28">
        <f t="shared" si="13"/>
        <v>24</v>
      </c>
      <c r="X63" s="59"/>
      <c r="Y63" s="280">
        <v>1</v>
      </c>
      <c r="Z63" s="62">
        <v>48</v>
      </c>
      <c r="AA63" s="39" t="str">
        <f t="shared" si="21"/>
        <v>o</v>
      </c>
      <c r="AB63" s="28">
        <f t="shared" si="14"/>
        <v>24</v>
      </c>
      <c r="AC63" s="234"/>
      <c r="AD63" s="290">
        <v>0</v>
      </c>
      <c r="AE63" s="26"/>
      <c r="AF63" s="112" t="str">
        <f t="shared" si="22"/>
        <v>l</v>
      </c>
      <c r="AG63" s="24">
        <f t="shared" si="15"/>
        <v>24</v>
      </c>
      <c r="AH63" s="56"/>
      <c r="AI63" s="282">
        <v>16</v>
      </c>
      <c r="AJ63" s="12"/>
      <c r="AO63">
        <f>SUM(AO44:AO62)</f>
        <v>365</v>
      </c>
      <c r="AP63">
        <f t="shared" ref="AP63:AR63" si="30">SUM(AP44:AP62)</f>
        <v>181</v>
      </c>
      <c r="AQ63">
        <f t="shared" si="30"/>
        <v>181</v>
      </c>
      <c r="AR63">
        <f t="shared" si="30"/>
        <v>0</v>
      </c>
      <c r="AS63">
        <f t="shared" ref="AS63" si="31">SUM(AS44:AS62)</f>
        <v>184</v>
      </c>
      <c r="AT63">
        <f t="shared" ref="AT63" si="32">SUM(AT44:AT62)</f>
        <v>153</v>
      </c>
      <c r="AU63">
        <f t="shared" ref="AU63" si="33">SUM(AU44:AU62)</f>
        <v>0</v>
      </c>
      <c r="AV63">
        <f>SUM(AV44:AV62)</f>
        <v>365</v>
      </c>
      <c r="AW63">
        <f t="shared" ref="AW63" si="34">SUM(AW44:AW62)</f>
        <v>0</v>
      </c>
    </row>
    <row r="64" spans="2:50" ht="15" thickBot="1" x14ac:dyDescent="0.35">
      <c r="B64" s="110" t="str">
        <f t="shared" si="16"/>
        <v>f</v>
      </c>
      <c r="C64" s="24">
        <f t="shared" si="9"/>
        <v>25</v>
      </c>
      <c r="D64" s="37" t="s">
        <v>11</v>
      </c>
      <c r="E64" s="272">
        <v>23</v>
      </c>
      <c r="F64" s="26"/>
      <c r="G64" s="39" t="str">
        <f t="shared" si="17"/>
        <v>m</v>
      </c>
      <c r="H64" s="28">
        <f t="shared" si="10"/>
        <v>25</v>
      </c>
      <c r="I64" s="196"/>
      <c r="J64" s="274">
        <v>18</v>
      </c>
      <c r="K64" s="66">
        <v>35</v>
      </c>
      <c r="L64" s="39" t="str">
        <f t="shared" si="18"/>
        <v>to</v>
      </c>
      <c r="M64" s="28">
        <f t="shared" si="11"/>
        <v>25</v>
      </c>
      <c r="N64" s="190"/>
      <c r="O64" s="288">
        <v>12</v>
      </c>
      <c r="P64" s="26"/>
      <c r="Q64" s="256" t="str">
        <f t="shared" si="19"/>
        <v>l</v>
      </c>
      <c r="R64" s="252">
        <f t="shared" si="12"/>
        <v>25</v>
      </c>
      <c r="S64" s="257"/>
      <c r="T64" s="315">
        <v>16</v>
      </c>
      <c r="U64" s="254"/>
      <c r="V64" s="39" t="str">
        <f t="shared" si="20"/>
        <v>ti</v>
      </c>
      <c r="W64" s="28">
        <f t="shared" si="13"/>
        <v>25</v>
      </c>
      <c r="X64" s="14"/>
      <c r="Y64" s="281">
        <v>1</v>
      </c>
      <c r="Z64" s="15"/>
      <c r="AA64" s="39" t="str">
        <f t="shared" si="21"/>
        <v>to</v>
      </c>
      <c r="AB64" s="28">
        <f t="shared" si="14"/>
        <v>25</v>
      </c>
      <c r="AC64" s="234" t="s">
        <v>57</v>
      </c>
      <c r="AD64" s="290">
        <v>0</v>
      </c>
      <c r="AE64" s="26"/>
      <c r="AF64" s="113" t="str">
        <f t="shared" si="22"/>
        <v>s</v>
      </c>
      <c r="AG64" s="69">
        <f t="shared" si="15"/>
        <v>25</v>
      </c>
      <c r="AH64" s="53"/>
      <c r="AI64" s="53">
        <v>16</v>
      </c>
      <c r="AJ64" s="40"/>
    </row>
    <row r="65" spans="2:36" ht="15" thickBot="1" x14ac:dyDescent="0.35">
      <c r="B65" s="114" t="str">
        <f t="shared" si="16"/>
        <v>l</v>
      </c>
      <c r="C65" s="24">
        <f t="shared" si="9"/>
        <v>26</v>
      </c>
      <c r="D65" s="56"/>
      <c r="E65" s="282">
        <v>16</v>
      </c>
      <c r="F65" s="26"/>
      <c r="G65" s="39" t="str">
        <f t="shared" si="17"/>
        <v>ti</v>
      </c>
      <c r="H65" s="28">
        <f t="shared" si="10"/>
        <v>26</v>
      </c>
      <c r="I65" s="197"/>
      <c r="J65" s="275">
        <v>18</v>
      </c>
      <c r="K65" s="26"/>
      <c r="L65" s="133" t="str">
        <f t="shared" si="18"/>
        <v>f</v>
      </c>
      <c r="M65" s="24">
        <f t="shared" si="11"/>
        <v>26</v>
      </c>
      <c r="N65" s="190" t="s">
        <v>11</v>
      </c>
      <c r="O65" s="294">
        <v>12</v>
      </c>
      <c r="P65" s="66"/>
      <c r="Q65" s="255" t="str">
        <f t="shared" si="19"/>
        <v>s</v>
      </c>
      <c r="R65" s="132">
        <f t="shared" si="12"/>
        <v>26</v>
      </c>
      <c r="S65" s="93"/>
      <c r="T65" s="316">
        <v>16</v>
      </c>
      <c r="U65" s="84"/>
      <c r="V65" s="25" t="str">
        <f t="shared" si="20"/>
        <v>o</v>
      </c>
      <c r="W65" s="24">
        <f t="shared" si="13"/>
        <v>26</v>
      </c>
      <c r="X65" s="14"/>
      <c r="Y65" s="281">
        <v>1</v>
      </c>
      <c r="Z65" s="15"/>
      <c r="AA65" s="39" t="str">
        <f t="shared" si="21"/>
        <v>f</v>
      </c>
      <c r="AB65" s="28">
        <f t="shared" si="14"/>
        <v>26</v>
      </c>
      <c r="AC65" s="234" t="s">
        <v>58</v>
      </c>
      <c r="AD65" s="290">
        <v>0</v>
      </c>
      <c r="AE65" s="26"/>
      <c r="AF65" s="39" t="str">
        <f t="shared" si="22"/>
        <v>m</v>
      </c>
      <c r="AG65" s="28">
        <f t="shared" si="15"/>
        <v>26</v>
      </c>
      <c r="AH65" s="196"/>
      <c r="AI65" s="274"/>
      <c r="AJ65" s="64">
        <v>5</v>
      </c>
    </row>
    <row r="66" spans="2:36" ht="15" thickBot="1" x14ac:dyDescent="0.35">
      <c r="B66" s="134" t="str">
        <f t="shared" si="16"/>
        <v>s</v>
      </c>
      <c r="C66" s="69">
        <f t="shared" si="9"/>
        <v>27</v>
      </c>
      <c r="D66" s="53"/>
      <c r="E66" s="53">
        <v>16</v>
      </c>
      <c r="F66" s="15"/>
      <c r="G66" s="39" t="str">
        <f t="shared" si="17"/>
        <v>o</v>
      </c>
      <c r="H66" s="28">
        <f t="shared" si="10"/>
        <v>27</v>
      </c>
      <c r="I66" s="418"/>
      <c r="J66" s="419">
        <v>19</v>
      </c>
      <c r="K66" s="26"/>
      <c r="L66" s="115" t="str">
        <f t="shared" si="18"/>
        <v>l</v>
      </c>
      <c r="M66" s="24">
        <f t="shared" si="11"/>
        <v>27</v>
      </c>
      <c r="N66" s="56"/>
      <c r="O66" s="282">
        <v>16</v>
      </c>
      <c r="P66" s="15"/>
      <c r="Q66" s="39" t="str">
        <f t="shared" si="19"/>
        <v>m</v>
      </c>
      <c r="R66" s="28">
        <f t="shared" si="12"/>
        <v>27</v>
      </c>
      <c r="S66" s="14"/>
      <c r="T66" s="280">
        <v>1</v>
      </c>
      <c r="U66" s="18">
        <v>44</v>
      </c>
      <c r="V66" s="39" t="str">
        <f t="shared" si="20"/>
        <v>to</v>
      </c>
      <c r="W66" s="28">
        <f t="shared" si="13"/>
        <v>27</v>
      </c>
      <c r="X66" s="14"/>
      <c r="Y66" s="281">
        <v>1</v>
      </c>
      <c r="Z66" s="15"/>
      <c r="AA66" s="112" t="str">
        <f t="shared" si="21"/>
        <v>l</v>
      </c>
      <c r="AB66" s="24">
        <f t="shared" si="14"/>
        <v>27</v>
      </c>
      <c r="AC66" s="56"/>
      <c r="AD66" s="282">
        <v>16</v>
      </c>
      <c r="AE66" s="26"/>
      <c r="AF66" s="39" t="str">
        <f t="shared" si="22"/>
        <v>ti</v>
      </c>
      <c r="AG66" s="28">
        <f t="shared" si="15"/>
        <v>27</v>
      </c>
      <c r="AH66" s="197"/>
      <c r="AI66" s="275"/>
      <c r="AJ66" s="12"/>
    </row>
    <row r="67" spans="2:36" ht="15" thickBot="1" x14ac:dyDescent="0.35">
      <c r="B67" s="118" t="str">
        <f t="shared" si="16"/>
        <v>m</v>
      </c>
      <c r="C67" s="28">
        <f t="shared" si="9"/>
        <v>28</v>
      </c>
      <c r="D67" s="17"/>
      <c r="E67" s="280">
        <v>1</v>
      </c>
      <c r="F67" s="18">
        <v>31</v>
      </c>
      <c r="G67" s="39" t="str">
        <f t="shared" si="17"/>
        <v>to</v>
      </c>
      <c r="H67" s="28">
        <f t="shared" si="10"/>
        <v>28</v>
      </c>
      <c r="I67" s="418"/>
      <c r="J67" s="419">
        <v>19</v>
      </c>
      <c r="K67" s="26"/>
      <c r="L67" s="115" t="str">
        <f t="shared" si="18"/>
        <v>s</v>
      </c>
      <c r="M67" s="69">
        <f t="shared" si="11"/>
        <v>28</v>
      </c>
      <c r="N67" s="53"/>
      <c r="O67" s="297">
        <v>16</v>
      </c>
      <c r="P67" s="15"/>
      <c r="Q67" s="39" t="str">
        <f t="shared" si="19"/>
        <v>ti</v>
      </c>
      <c r="R67" s="28">
        <f t="shared" si="12"/>
        <v>28</v>
      </c>
      <c r="S67" s="14"/>
      <c r="T67" s="281">
        <v>1</v>
      </c>
      <c r="U67" s="26"/>
      <c r="V67" s="39" t="str">
        <f t="shared" si="20"/>
        <v>f</v>
      </c>
      <c r="W67" s="28">
        <f t="shared" si="13"/>
        <v>28</v>
      </c>
      <c r="X67" s="14"/>
      <c r="Y67" s="281">
        <v>1</v>
      </c>
      <c r="Z67" s="15"/>
      <c r="AA67" s="113" t="str">
        <f t="shared" si="21"/>
        <v>s</v>
      </c>
      <c r="AB67" s="69">
        <f t="shared" si="14"/>
        <v>28</v>
      </c>
      <c r="AC67" s="53"/>
      <c r="AD67" s="53">
        <v>16</v>
      </c>
      <c r="AE67" s="44"/>
      <c r="AF67" s="25" t="str">
        <f t="shared" si="22"/>
        <v>o</v>
      </c>
      <c r="AG67" s="24">
        <f t="shared" si="15"/>
        <v>28</v>
      </c>
      <c r="AH67" s="197"/>
      <c r="AI67" s="274"/>
      <c r="AJ67" s="64"/>
    </row>
    <row r="68" spans="2:36" x14ac:dyDescent="0.3">
      <c r="B68" s="118" t="str">
        <f t="shared" si="16"/>
        <v>ti</v>
      </c>
      <c r="C68" s="28">
        <f t="shared" si="9"/>
        <v>29</v>
      </c>
      <c r="D68" s="59"/>
      <c r="E68" s="280">
        <v>1</v>
      </c>
      <c r="F68" s="66"/>
      <c r="G68" s="39" t="str">
        <f t="shared" si="17"/>
        <v>f</v>
      </c>
      <c r="H68" s="28">
        <f t="shared" si="10"/>
        <v>29</v>
      </c>
      <c r="I68" s="418"/>
      <c r="J68" s="419">
        <v>19</v>
      </c>
      <c r="K68" s="26"/>
      <c r="L68" s="19" t="str">
        <f t="shared" si="18"/>
        <v>m</v>
      </c>
      <c r="M68" s="16">
        <f t="shared" si="11"/>
        <v>29</v>
      </c>
      <c r="N68" s="17"/>
      <c r="O68" s="298">
        <v>1</v>
      </c>
      <c r="P68" s="18">
        <v>40</v>
      </c>
      <c r="Q68" s="39" t="str">
        <f t="shared" si="19"/>
        <v>o</v>
      </c>
      <c r="R68" s="28">
        <f t="shared" si="12"/>
        <v>29</v>
      </c>
      <c r="S68" s="14"/>
      <c r="T68" s="281">
        <v>1</v>
      </c>
      <c r="U68" s="26"/>
      <c r="V68" s="112" t="str">
        <f t="shared" si="20"/>
        <v>l</v>
      </c>
      <c r="W68" s="24">
        <f t="shared" si="13"/>
        <v>29</v>
      </c>
      <c r="X68" s="14"/>
      <c r="Y68" s="281">
        <v>1</v>
      </c>
      <c r="Z68" s="15"/>
      <c r="AA68" s="25" t="str">
        <f t="shared" si="21"/>
        <v>m</v>
      </c>
      <c r="AB68" s="24">
        <f t="shared" si="14"/>
        <v>29</v>
      </c>
      <c r="AC68" s="22"/>
      <c r="AD68" s="287">
        <v>21</v>
      </c>
      <c r="AE68" s="26">
        <v>1</v>
      </c>
      <c r="AF68" s="25" t="str">
        <f t="shared" si="22"/>
        <v>to</v>
      </c>
      <c r="AG68" s="24">
        <f t="shared" si="15"/>
        <v>29</v>
      </c>
      <c r="AH68" s="197"/>
      <c r="AI68" s="274"/>
      <c r="AJ68" s="64"/>
    </row>
    <row r="69" spans="2:36" x14ac:dyDescent="0.3">
      <c r="B69" s="118" t="str">
        <f t="shared" si="16"/>
        <v>o</v>
      </c>
      <c r="C69" s="28">
        <f t="shared" si="9"/>
        <v>30</v>
      </c>
      <c r="D69" s="14"/>
      <c r="E69" s="281">
        <v>1</v>
      </c>
      <c r="F69" s="15"/>
      <c r="G69" s="35" t="str">
        <f t="shared" si="17"/>
        <v>l</v>
      </c>
      <c r="H69" s="28">
        <f t="shared" si="10"/>
        <v>30</v>
      </c>
      <c r="I69" s="228"/>
      <c r="J69" s="310">
        <v>11</v>
      </c>
      <c r="K69" s="15"/>
      <c r="L69" s="39" t="str">
        <f t="shared" si="18"/>
        <v>ti</v>
      </c>
      <c r="M69" s="28">
        <f t="shared" si="11"/>
        <v>30</v>
      </c>
      <c r="N69" s="59"/>
      <c r="O69" s="280">
        <v>1</v>
      </c>
      <c r="P69" s="66"/>
      <c r="Q69" s="25" t="str">
        <f t="shared" si="19"/>
        <v>to</v>
      </c>
      <c r="R69" s="24">
        <f t="shared" si="12"/>
        <v>30</v>
      </c>
      <c r="S69" s="14"/>
      <c r="T69" s="281">
        <v>1</v>
      </c>
      <c r="U69" s="26"/>
      <c r="V69" s="112" t="str">
        <f t="shared" si="20"/>
        <v>s</v>
      </c>
      <c r="W69" s="24">
        <f t="shared" si="13"/>
        <v>30</v>
      </c>
      <c r="X69" s="14" t="s">
        <v>10</v>
      </c>
      <c r="Y69" s="281">
        <v>1</v>
      </c>
      <c r="Z69" s="15"/>
      <c r="AA69" s="25" t="str">
        <f t="shared" si="21"/>
        <v>ti</v>
      </c>
      <c r="AB69" s="24">
        <f t="shared" si="14"/>
        <v>30</v>
      </c>
      <c r="AC69" s="63"/>
      <c r="AD69" s="320">
        <v>21</v>
      </c>
      <c r="AE69" s="42"/>
      <c r="AF69" s="39" t="str">
        <f t="shared" si="22"/>
        <v>f</v>
      </c>
      <c r="AG69" s="28">
        <f t="shared" si="15"/>
        <v>30</v>
      </c>
      <c r="AH69" s="197"/>
      <c r="AI69" s="275"/>
      <c r="AJ69" s="12"/>
    </row>
    <row r="70" spans="2:36" ht="15" thickBot="1" x14ac:dyDescent="0.35">
      <c r="B70" s="95" t="str">
        <f t="shared" si="16"/>
        <v>to</v>
      </c>
      <c r="C70" s="75">
        <f t="shared" si="9"/>
        <v>31</v>
      </c>
      <c r="D70" s="72"/>
      <c r="E70" s="299">
        <v>1</v>
      </c>
      <c r="F70" s="79"/>
      <c r="G70" s="100" t="str">
        <f t="shared" si="17"/>
        <v>s</v>
      </c>
      <c r="H70" s="75">
        <f t="shared" si="10"/>
        <v>31</v>
      </c>
      <c r="I70" s="420" t="s">
        <v>10</v>
      </c>
      <c r="J70" s="421">
        <v>19</v>
      </c>
      <c r="K70" s="77"/>
      <c r="L70" s="99"/>
      <c r="M70" s="75" t="str">
        <f t="shared" si="11"/>
        <v/>
      </c>
      <c r="N70" s="75"/>
      <c r="O70" s="76"/>
      <c r="P70" s="76"/>
      <c r="Q70" s="80" t="str">
        <f t="shared" si="19"/>
        <v>f</v>
      </c>
      <c r="R70" s="71">
        <f t="shared" si="12"/>
        <v>31</v>
      </c>
      <c r="S70" s="72"/>
      <c r="T70" s="299">
        <v>1</v>
      </c>
      <c r="U70" s="139"/>
      <c r="V70" s="99"/>
      <c r="W70" s="75" t="str">
        <f t="shared" si="13"/>
        <v/>
      </c>
      <c r="X70" s="75"/>
      <c r="Y70" s="76"/>
      <c r="Z70" s="76"/>
      <c r="AA70" s="100" t="str">
        <f t="shared" si="21"/>
        <v>o</v>
      </c>
      <c r="AB70" s="75">
        <f t="shared" si="14"/>
        <v>31</v>
      </c>
      <c r="AC70" s="101"/>
      <c r="AD70" s="331">
        <v>0</v>
      </c>
      <c r="AE70" s="77"/>
      <c r="AF70" s="100" t="str">
        <f t="shared" si="22"/>
        <v>l</v>
      </c>
      <c r="AG70" s="75">
        <f t="shared" si="15"/>
        <v>31</v>
      </c>
      <c r="AH70" s="209"/>
      <c r="AI70" s="284"/>
      <c r="AJ70" s="73"/>
    </row>
    <row r="71" spans="2:36" ht="15" thickTop="1" x14ac:dyDescent="0.3"/>
    <row r="72" spans="2:36" x14ac:dyDescent="0.3">
      <c r="H72" s="342">
        <v>1</v>
      </c>
      <c r="I72" t="s">
        <v>24</v>
      </c>
      <c r="R72" s="337">
        <v>11</v>
      </c>
      <c r="S72" t="s">
        <v>47</v>
      </c>
      <c r="AB72" s="332">
        <v>0</v>
      </c>
      <c r="AC72" t="s">
        <v>26</v>
      </c>
    </row>
    <row r="73" spans="2:36" x14ac:dyDescent="0.3">
      <c r="H73" s="343">
        <v>6</v>
      </c>
      <c r="I73" t="s">
        <v>27</v>
      </c>
      <c r="R73" s="338">
        <v>16</v>
      </c>
      <c r="S73" t="s">
        <v>29</v>
      </c>
      <c r="AB73" s="333">
        <v>18</v>
      </c>
      <c r="AC73" t="s">
        <v>132</v>
      </c>
    </row>
    <row r="74" spans="2:36" x14ac:dyDescent="0.3">
      <c r="H74" s="344">
        <v>8</v>
      </c>
      <c r="I74" t="s">
        <v>50</v>
      </c>
      <c r="R74" s="339">
        <v>13</v>
      </c>
      <c r="S74" t="s">
        <v>51</v>
      </c>
      <c r="AB74" s="334">
        <v>12</v>
      </c>
      <c r="AC74" t="s">
        <v>52</v>
      </c>
    </row>
    <row r="75" spans="2:36" x14ac:dyDescent="0.3">
      <c r="H75" s="354">
        <v>19</v>
      </c>
      <c r="I75" t="s">
        <v>158</v>
      </c>
      <c r="R75" s="345">
        <v>10</v>
      </c>
      <c r="S75" t="s">
        <v>48</v>
      </c>
      <c r="AB75" s="340">
        <v>9</v>
      </c>
      <c r="AC75" t="s">
        <v>49</v>
      </c>
    </row>
    <row r="76" spans="2:36" x14ac:dyDescent="0.3">
      <c r="H76" s="335">
        <v>14</v>
      </c>
      <c r="I76" t="s">
        <v>25</v>
      </c>
      <c r="R76" s="335">
        <v>20</v>
      </c>
      <c r="S76" t="s">
        <v>157</v>
      </c>
      <c r="AB76" s="347"/>
      <c r="AC76" t="s">
        <v>129</v>
      </c>
    </row>
    <row r="77" spans="2:36" x14ac:dyDescent="0.3">
      <c r="H77" s="341"/>
      <c r="I77" t="s">
        <v>131</v>
      </c>
      <c r="R77" s="336"/>
      <c r="S77" t="s">
        <v>130</v>
      </c>
      <c r="AB77" s="346"/>
      <c r="AC77" t="s">
        <v>152</v>
      </c>
    </row>
    <row r="79" spans="2:36" x14ac:dyDescent="0.3">
      <c r="D79" t="s">
        <v>30</v>
      </c>
    </row>
    <row r="82" spans="2:52" x14ac:dyDescent="0.3">
      <c r="E82" t="s">
        <v>137</v>
      </c>
      <c r="G82" t="s">
        <v>134</v>
      </c>
      <c r="J82" t="s">
        <v>137</v>
      </c>
      <c r="L82" t="s">
        <v>134</v>
      </c>
      <c r="O82" t="s">
        <v>137</v>
      </c>
      <c r="Q82" t="s">
        <v>134</v>
      </c>
      <c r="T82" t="s">
        <v>137</v>
      </c>
      <c r="V82" t="s">
        <v>134</v>
      </c>
      <c r="Y82" t="s">
        <v>137</v>
      </c>
      <c r="AA82" t="s">
        <v>134</v>
      </c>
      <c r="AD82" t="s">
        <v>137</v>
      </c>
      <c r="AF82" t="s">
        <v>134</v>
      </c>
      <c r="AJ82" t="s">
        <v>136</v>
      </c>
      <c r="AQ82" t="s">
        <v>153</v>
      </c>
      <c r="AS82" t="s">
        <v>151</v>
      </c>
      <c r="AU82" t="s">
        <v>154</v>
      </c>
      <c r="AW82" t="s">
        <v>40</v>
      </c>
      <c r="AY82" t="s">
        <v>138</v>
      </c>
    </row>
    <row r="83" spans="2:52" x14ac:dyDescent="0.3">
      <c r="B83">
        <v>1</v>
      </c>
      <c r="D83" s="355" t="s">
        <v>139</v>
      </c>
      <c r="E83">
        <f t="shared" ref="E83:E101" si="35">COUNTIF(E$5:E$35,$B83)</f>
        <v>17</v>
      </c>
      <c r="G83">
        <f t="shared" ref="G83:G101" si="36">COUNTIF(E$40:E$70,$B83)</f>
        <v>8</v>
      </c>
      <c r="J83">
        <f t="shared" ref="J83:J101" si="37">COUNTIF(J$5:J$35,$B83)</f>
        <v>7</v>
      </c>
      <c r="L83">
        <f t="shared" ref="L83:L101" si="38">COUNTIF(J$40:J$70,$B83)</f>
        <v>3</v>
      </c>
      <c r="O83">
        <f t="shared" ref="O83:O101" si="39">COUNTIF(O$5:O$35,$B83)</f>
        <v>9</v>
      </c>
      <c r="Q83">
        <f t="shared" ref="Q83:Q101" si="40">COUNTIF(O$40:O$70,$B83)</f>
        <v>9</v>
      </c>
      <c r="T83">
        <f t="shared" ref="T83:T101" si="41">COUNTIF(T$5:T$35,$B83)</f>
        <v>3</v>
      </c>
      <c r="V83">
        <f t="shared" ref="V83:V101" si="42">COUNTIF(T$40:T$70,$B83)</f>
        <v>10</v>
      </c>
      <c r="Y83">
        <f t="shared" ref="Y83:Y101" si="43">COUNTIF(Y$5:Y$35,$B83)</f>
        <v>4</v>
      </c>
      <c r="AA83">
        <f t="shared" ref="AA83:AA101" si="44">COUNTIF(Y$40:Y$70,$B83)</f>
        <v>9</v>
      </c>
      <c r="AD83">
        <f t="shared" ref="AD83:AD101" si="45">COUNTIF(AD$5:AD$35,$B83)</f>
        <v>8</v>
      </c>
      <c r="AF83">
        <f t="shared" ref="AF83:AF101" si="46">COUNTIF(AD$40:AD$70,$B83)</f>
        <v>2</v>
      </c>
      <c r="AH83" s="348">
        <f t="shared" ref="AH83:AH101" si="47">SUM(E83:AG83)</f>
        <v>89</v>
      </c>
      <c r="AJ83">
        <f t="shared" ref="AJ83:AJ101" si="48">COUNTIF(AI$40:AI$70,$B83)</f>
        <v>5</v>
      </c>
      <c r="AP83" s="398">
        <v>94</v>
      </c>
      <c r="AQ83" s="89">
        <v>94</v>
      </c>
      <c r="AR83" s="137">
        <v>-14</v>
      </c>
      <c r="AS83" s="89"/>
      <c r="AT83" s="137"/>
      <c r="AU83" s="89"/>
      <c r="AV83" s="137"/>
      <c r="AW83" s="89"/>
      <c r="AX83" s="137"/>
      <c r="AY83" s="29"/>
      <c r="AZ83" s="29" t="str">
        <f>D83</f>
        <v>Harding</v>
      </c>
    </row>
    <row r="84" spans="2:52" x14ac:dyDescent="0.3">
      <c r="B84">
        <v>14</v>
      </c>
      <c r="D84" s="356" t="s">
        <v>147</v>
      </c>
      <c r="E84">
        <f t="shared" si="35"/>
        <v>4</v>
      </c>
      <c r="G84">
        <f t="shared" si="36"/>
        <v>0</v>
      </c>
      <c r="J84">
        <f t="shared" si="37"/>
        <v>12</v>
      </c>
      <c r="L84">
        <f t="shared" si="38"/>
        <v>0</v>
      </c>
      <c r="O84">
        <f t="shared" si="39"/>
        <v>0</v>
      </c>
      <c r="Q84">
        <f t="shared" si="40"/>
        <v>0</v>
      </c>
      <c r="T84">
        <f t="shared" si="41"/>
        <v>0</v>
      </c>
      <c r="V84">
        <f t="shared" si="42"/>
        <v>0</v>
      </c>
      <c r="Y84">
        <f t="shared" si="43"/>
        <v>0</v>
      </c>
      <c r="AA84">
        <f t="shared" si="44"/>
        <v>0</v>
      </c>
      <c r="AD84">
        <f t="shared" si="45"/>
        <v>0</v>
      </c>
      <c r="AF84">
        <f t="shared" si="46"/>
        <v>0</v>
      </c>
      <c r="AH84" s="348">
        <f t="shared" si="47"/>
        <v>16</v>
      </c>
      <c r="AJ84">
        <f t="shared" si="48"/>
        <v>0</v>
      </c>
      <c r="AP84" s="399">
        <v>73</v>
      </c>
      <c r="AQ84" s="58"/>
      <c r="AR84" s="82"/>
      <c r="AS84" s="58"/>
      <c r="AT84" s="82"/>
      <c r="AU84" s="58">
        <v>16</v>
      </c>
      <c r="AV84" s="82"/>
      <c r="AW84" s="58"/>
      <c r="AX84" s="82"/>
      <c r="AY84" s="83"/>
      <c r="AZ84" s="83" t="str">
        <f>D84</f>
        <v>Carl Agner</v>
      </c>
    </row>
    <row r="85" spans="2:52" x14ac:dyDescent="0.3">
      <c r="B85">
        <v>20</v>
      </c>
      <c r="D85" s="356" t="s">
        <v>157</v>
      </c>
      <c r="E85">
        <f t="shared" si="35"/>
        <v>0</v>
      </c>
      <c r="G85">
        <f t="shared" si="36"/>
        <v>0</v>
      </c>
      <c r="J85">
        <f t="shared" si="37"/>
        <v>0</v>
      </c>
      <c r="L85">
        <f t="shared" si="38"/>
        <v>6</v>
      </c>
      <c r="O85">
        <f t="shared" si="39"/>
        <v>5</v>
      </c>
      <c r="Q85">
        <f t="shared" si="40"/>
        <v>0</v>
      </c>
      <c r="T85">
        <f t="shared" si="41"/>
        <v>0</v>
      </c>
      <c r="V85">
        <f t="shared" si="42"/>
        <v>0</v>
      </c>
      <c r="Y85">
        <f t="shared" si="43"/>
        <v>5</v>
      </c>
      <c r="AA85">
        <f t="shared" si="44"/>
        <v>0</v>
      </c>
      <c r="AD85">
        <f t="shared" si="45"/>
        <v>0</v>
      </c>
      <c r="AF85">
        <f t="shared" si="46"/>
        <v>5</v>
      </c>
      <c r="AH85" s="348">
        <f t="shared" si="47"/>
        <v>21</v>
      </c>
      <c r="AJ85">
        <f t="shared" si="48"/>
        <v>0</v>
      </c>
      <c r="AP85" s="399"/>
      <c r="AQ85" s="58"/>
      <c r="AR85" s="82"/>
      <c r="AS85" s="58"/>
      <c r="AT85" s="82"/>
      <c r="AU85" s="58"/>
      <c r="AV85" s="82">
        <v>21</v>
      </c>
      <c r="AW85" s="58"/>
      <c r="AX85" s="82"/>
      <c r="AY85" s="83"/>
      <c r="AZ85" s="83" t="s">
        <v>157</v>
      </c>
    </row>
    <row r="86" spans="2:52" x14ac:dyDescent="0.3">
      <c r="B86">
        <v>15</v>
      </c>
      <c r="D86" s="357" t="s">
        <v>148</v>
      </c>
      <c r="E86">
        <f t="shared" si="35"/>
        <v>0</v>
      </c>
      <c r="G86">
        <f t="shared" si="36"/>
        <v>0</v>
      </c>
      <c r="J86">
        <f t="shared" si="37"/>
        <v>0</v>
      </c>
      <c r="L86">
        <f t="shared" si="38"/>
        <v>0</v>
      </c>
      <c r="O86">
        <f t="shared" si="39"/>
        <v>0</v>
      </c>
      <c r="Q86">
        <f t="shared" si="40"/>
        <v>0</v>
      </c>
      <c r="T86">
        <f t="shared" si="41"/>
        <v>0</v>
      </c>
      <c r="V86">
        <f t="shared" si="42"/>
        <v>0</v>
      </c>
      <c r="Y86">
        <f t="shared" si="43"/>
        <v>0</v>
      </c>
      <c r="AA86">
        <f t="shared" si="44"/>
        <v>0</v>
      </c>
      <c r="AD86">
        <f t="shared" si="45"/>
        <v>0</v>
      </c>
      <c r="AF86">
        <f t="shared" si="46"/>
        <v>0</v>
      </c>
      <c r="AH86" s="348">
        <f t="shared" si="47"/>
        <v>0</v>
      </c>
      <c r="AJ86">
        <f t="shared" si="48"/>
        <v>0</v>
      </c>
      <c r="AP86" s="400">
        <v>65</v>
      </c>
      <c r="AQ86" s="58"/>
      <c r="AR86" s="82"/>
      <c r="AS86" s="58"/>
      <c r="AT86" s="82"/>
      <c r="AU86" s="58"/>
      <c r="AV86" s="82"/>
      <c r="AW86" s="58">
        <v>65</v>
      </c>
      <c r="AX86" s="82">
        <v>-65</v>
      </c>
      <c r="AY86" s="83"/>
      <c r="AZ86" s="83" t="str">
        <f t="shared" ref="AZ86:AZ101" si="49">D86</f>
        <v>Brian</v>
      </c>
    </row>
    <row r="87" spans="2:52" x14ac:dyDescent="0.3">
      <c r="B87">
        <v>12</v>
      </c>
      <c r="D87" s="358" t="s">
        <v>145</v>
      </c>
      <c r="E87">
        <f t="shared" si="35"/>
        <v>0</v>
      </c>
      <c r="G87">
        <f t="shared" si="36"/>
        <v>6</v>
      </c>
      <c r="J87">
        <f t="shared" si="37"/>
        <v>5</v>
      </c>
      <c r="L87">
        <f t="shared" si="38"/>
        <v>5</v>
      </c>
      <c r="O87">
        <f t="shared" si="39"/>
        <v>0</v>
      </c>
      <c r="Q87">
        <f t="shared" si="40"/>
        <v>5</v>
      </c>
      <c r="T87">
        <f t="shared" si="41"/>
        <v>7</v>
      </c>
      <c r="V87">
        <f t="shared" si="42"/>
        <v>5</v>
      </c>
      <c r="Y87">
        <f t="shared" si="43"/>
        <v>0</v>
      </c>
      <c r="AA87">
        <f t="shared" si="44"/>
        <v>4</v>
      </c>
      <c r="AD87">
        <f t="shared" si="45"/>
        <v>7</v>
      </c>
      <c r="AF87">
        <f t="shared" si="46"/>
        <v>0</v>
      </c>
      <c r="AH87" s="348">
        <f t="shared" si="47"/>
        <v>44</v>
      </c>
      <c r="AJ87">
        <f t="shared" si="48"/>
        <v>0</v>
      </c>
      <c r="AP87" s="401">
        <v>35</v>
      </c>
      <c r="AQ87" s="58"/>
      <c r="AR87" s="82"/>
      <c r="AS87" s="58"/>
      <c r="AT87" s="82"/>
      <c r="AU87" s="58"/>
      <c r="AV87" s="82"/>
      <c r="AW87" s="58">
        <v>35</v>
      </c>
      <c r="AX87" s="82">
        <v>10</v>
      </c>
      <c r="AY87" s="83"/>
      <c r="AZ87" s="83" t="str">
        <f t="shared" si="49"/>
        <v>Troels</v>
      </c>
    </row>
    <row r="88" spans="2:52" x14ac:dyDescent="0.3">
      <c r="B88">
        <v>8</v>
      </c>
      <c r="D88" s="359" t="s">
        <v>141</v>
      </c>
      <c r="E88">
        <f t="shared" si="35"/>
        <v>5</v>
      </c>
      <c r="G88">
        <f t="shared" si="36"/>
        <v>5</v>
      </c>
      <c r="J88">
        <f t="shared" si="37"/>
        <v>0</v>
      </c>
      <c r="L88">
        <f t="shared" si="38"/>
        <v>5</v>
      </c>
      <c r="O88">
        <f t="shared" si="39"/>
        <v>5</v>
      </c>
      <c r="Q88">
        <f t="shared" si="40"/>
        <v>7</v>
      </c>
      <c r="T88">
        <f t="shared" si="41"/>
        <v>5</v>
      </c>
      <c r="V88">
        <f t="shared" si="42"/>
        <v>0</v>
      </c>
      <c r="Y88">
        <f t="shared" si="43"/>
        <v>6</v>
      </c>
      <c r="AA88">
        <f t="shared" si="44"/>
        <v>5</v>
      </c>
      <c r="AD88">
        <f t="shared" si="45"/>
        <v>0</v>
      </c>
      <c r="AF88">
        <f t="shared" si="46"/>
        <v>0</v>
      </c>
      <c r="AH88" s="348">
        <f t="shared" si="47"/>
        <v>43</v>
      </c>
      <c r="AJ88">
        <f t="shared" si="48"/>
        <v>5</v>
      </c>
      <c r="AP88" s="402">
        <v>33</v>
      </c>
      <c r="AQ88" s="58"/>
      <c r="AR88" s="82"/>
      <c r="AS88" s="58"/>
      <c r="AT88" s="82"/>
      <c r="AU88" s="58"/>
      <c r="AV88" s="82"/>
      <c r="AW88" s="58">
        <v>33</v>
      </c>
      <c r="AX88" s="82">
        <v>10</v>
      </c>
      <c r="AY88" s="83"/>
      <c r="AZ88" s="83" t="str">
        <f t="shared" si="49"/>
        <v>Heidi</v>
      </c>
    </row>
    <row r="89" spans="2:52" x14ac:dyDescent="0.3">
      <c r="B89">
        <v>6</v>
      </c>
      <c r="D89" s="360" t="s">
        <v>140</v>
      </c>
      <c r="E89">
        <f t="shared" si="35"/>
        <v>2</v>
      </c>
      <c r="G89">
        <f t="shared" si="36"/>
        <v>2</v>
      </c>
      <c r="J89">
        <f t="shared" si="37"/>
        <v>2</v>
      </c>
      <c r="L89">
        <f t="shared" si="38"/>
        <v>2</v>
      </c>
      <c r="O89">
        <f t="shared" si="39"/>
        <v>2</v>
      </c>
      <c r="Q89">
        <f t="shared" si="40"/>
        <v>2</v>
      </c>
      <c r="T89">
        <f t="shared" si="41"/>
        <v>2</v>
      </c>
      <c r="V89">
        <f t="shared" si="42"/>
        <v>2</v>
      </c>
      <c r="Y89">
        <f t="shared" si="43"/>
        <v>2</v>
      </c>
      <c r="AA89">
        <f t="shared" si="44"/>
        <v>2</v>
      </c>
      <c r="AD89">
        <f t="shared" si="45"/>
        <v>2</v>
      </c>
      <c r="AF89">
        <f t="shared" si="46"/>
        <v>2</v>
      </c>
      <c r="AH89" s="348">
        <f t="shared" si="47"/>
        <v>24</v>
      </c>
      <c r="AJ89">
        <f t="shared" si="48"/>
        <v>2</v>
      </c>
      <c r="AP89" s="403">
        <v>24</v>
      </c>
      <c r="AQ89" s="58">
        <v>24</v>
      </c>
      <c r="AR89" s="82"/>
      <c r="AS89" s="58"/>
      <c r="AT89" s="82"/>
      <c r="AU89" s="58"/>
      <c r="AV89" s="82"/>
      <c r="AW89" s="58"/>
      <c r="AX89" s="82"/>
      <c r="AY89" s="83"/>
      <c r="AZ89" s="83" t="str">
        <f t="shared" si="49"/>
        <v>Alice</v>
      </c>
    </row>
    <row r="90" spans="2:52" ht="15" x14ac:dyDescent="0.25">
      <c r="B90">
        <v>16</v>
      </c>
      <c r="D90" s="361" t="s">
        <v>149</v>
      </c>
      <c r="E90">
        <f t="shared" si="35"/>
        <v>2</v>
      </c>
      <c r="G90">
        <f t="shared" si="36"/>
        <v>2</v>
      </c>
      <c r="J90">
        <f t="shared" si="37"/>
        <v>2</v>
      </c>
      <c r="L90">
        <f t="shared" si="38"/>
        <v>2</v>
      </c>
      <c r="O90">
        <f t="shared" si="39"/>
        <v>2</v>
      </c>
      <c r="Q90">
        <f t="shared" si="40"/>
        <v>2</v>
      </c>
      <c r="T90">
        <f t="shared" si="41"/>
        <v>2</v>
      </c>
      <c r="V90">
        <f t="shared" si="42"/>
        <v>2</v>
      </c>
      <c r="Y90">
        <f t="shared" si="43"/>
        <v>2</v>
      </c>
      <c r="AA90">
        <f t="shared" si="44"/>
        <v>2</v>
      </c>
      <c r="AD90">
        <f t="shared" si="45"/>
        <v>2</v>
      </c>
      <c r="AF90">
        <f t="shared" si="46"/>
        <v>2</v>
      </c>
      <c r="AH90" s="348">
        <f t="shared" si="47"/>
        <v>24</v>
      </c>
      <c r="AJ90">
        <f t="shared" si="48"/>
        <v>2</v>
      </c>
      <c r="AP90" s="404">
        <v>24</v>
      </c>
      <c r="AQ90" s="58">
        <v>24</v>
      </c>
      <c r="AR90" s="82"/>
      <c r="AS90" s="58"/>
      <c r="AT90" s="82"/>
      <c r="AU90" s="58"/>
      <c r="AV90" s="82"/>
      <c r="AW90" s="58"/>
      <c r="AX90" s="82"/>
      <c r="AY90" s="83"/>
      <c r="AZ90" s="83" t="str">
        <f t="shared" si="49"/>
        <v>Christian</v>
      </c>
    </row>
    <row r="91" spans="2:52" ht="15" x14ac:dyDescent="0.25">
      <c r="B91">
        <v>0</v>
      </c>
      <c r="D91" s="362" t="s">
        <v>138</v>
      </c>
      <c r="E91">
        <f t="shared" si="35"/>
        <v>1</v>
      </c>
      <c r="G91">
        <f t="shared" si="36"/>
        <v>0</v>
      </c>
      <c r="J91">
        <f t="shared" si="37"/>
        <v>0</v>
      </c>
      <c r="L91">
        <f t="shared" si="38"/>
        <v>0</v>
      </c>
      <c r="O91">
        <f t="shared" si="39"/>
        <v>0</v>
      </c>
      <c r="Q91">
        <f t="shared" si="40"/>
        <v>0</v>
      </c>
      <c r="T91">
        <f t="shared" si="41"/>
        <v>0</v>
      </c>
      <c r="V91">
        <f t="shared" si="42"/>
        <v>0</v>
      </c>
      <c r="Y91">
        <f t="shared" si="43"/>
        <v>0</v>
      </c>
      <c r="AA91">
        <f t="shared" si="44"/>
        <v>0</v>
      </c>
      <c r="AD91">
        <f t="shared" si="45"/>
        <v>0</v>
      </c>
      <c r="AF91">
        <f t="shared" si="46"/>
        <v>4</v>
      </c>
      <c r="AH91" s="348">
        <f t="shared" si="47"/>
        <v>5</v>
      </c>
      <c r="AJ91">
        <f t="shared" si="48"/>
        <v>1</v>
      </c>
      <c r="AP91" s="405">
        <v>5</v>
      </c>
      <c r="AQ91" s="58"/>
      <c r="AR91" s="82"/>
      <c r="AS91" s="58"/>
      <c r="AT91" s="82"/>
      <c r="AU91" s="58"/>
      <c r="AV91" s="82"/>
      <c r="AW91" s="58"/>
      <c r="AX91" s="82"/>
      <c r="AY91" s="83">
        <v>5</v>
      </c>
      <c r="AZ91" s="83" t="str">
        <f t="shared" si="49"/>
        <v>EKVH</v>
      </c>
    </row>
    <row r="92" spans="2:52" ht="15" x14ac:dyDescent="0.25">
      <c r="B92">
        <v>9</v>
      </c>
      <c r="D92" s="363" t="s">
        <v>142</v>
      </c>
      <c r="E92">
        <f t="shared" si="35"/>
        <v>0</v>
      </c>
      <c r="G92">
        <f t="shared" si="36"/>
        <v>1</v>
      </c>
      <c r="J92">
        <f t="shared" si="37"/>
        <v>0</v>
      </c>
      <c r="L92">
        <f t="shared" si="38"/>
        <v>1</v>
      </c>
      <c r="O92">
        <f t="shared" si="39"/>
        <v>0</v>
      </c>
      <c r="Q92">
        <f t="shared" si="40"/>
        <v>0</v>
      </c>
      <c r="T92">
        <f t="shared" si="41"/>
        <v>0</v>
      </c>
      <c r="V92">
        <f t="shared" si="42"/>
        <v>0</v>
      </c>
      <c r="Y92">
        <f t="shared" si="43"/>
        <v>1</v>
      </c>
      <c r="AA92">
        <f t="shared" si="44"/>
        <v>0</v>
      </c>
      <c r="AD92">
        <f t="shared" si="45"/>
        <v>0</v>
      </c>
      <c r="AF92">
        <f t="shared" si="46"/>
        <v>0</v>
      </c>
      <c r="AH92" s="348">
        <f t="shared" si="47"/>
        <v>3</v>
      </c>
      <c r="AJ92">
        <f t="shared" si="48"/>
        <v>0</v>
      </c>
      <c r="AP92" s="406">
        <v>3</v>
      </c>
      <c r="AQ92" s="58"/>
      <c r="AR92" s="82"/>
      <c r="AS92" s="58"/>
      <c r="AT92" s="82"/>
      <c r="AU92" s="58">
        <v>3</v>
      </c>
      <c r="AV92" s="82"/>
      <c r="AW92" s="58"/>
      <c r="AX92" s="82"/>
      <c r="AY92" s="83"/>
      <c r="AZ92" s="83" t="str">
        <f t="shared" si="49"/>
        <v>Lars</v>
      </c>
    </row>
    <row r="93" spans="2:52" ht="15" x14ac:dyDescent="0.25">
      <c r="B93">
        <v>10</v>
      </c>
      <c r="D93" s="364" t="s">
        <v>143</v>
      </c>
      <c r="E93">
        <f t="shared" si="35"/>
        <v>0</v>
      </c>
      <c r="G93">
        <f t="shared" si="36"/>
        <v>0</v>
      </c>
      <c r="J93">
        <f t="shared" si="37"/>
        <v>0</v>
      </c>
      <c r="L93">
        <f t="shared" si="38"/>
        <v>0</v>
      </c>
      <c r="O93">
        <f t="shared" si="39"/>
        <v>0</v>
      </c>
      <c r="Q93">
        <f t="shared" si="40"/>
        <v>1</v>
      </c>
      <c r="T93">
        <f t="shared" si="41"/>
        <v>0</v>
      </c>
      <c r="V93">
        <f t="shared" si="42"/>
        <v>1</v>
      </c>
      <c r="Y93">
        <f t="shared" si="43"/>
        <v>1</v>
      </c>
      <c r="AA93">
        <f t="shared" si="44"/>
        <v>0</v>
      </c>
      <c r="AD93">
        <f t="shared" si="45"/>
        <v>0</v>
      </c>
      <c r="AF93">
        <f t="shared" si="46"/>
        <v>0</v>
      </c>
      <c r="AH93" s="348">
        <f t="shared" si="47"/>
        <v>3</v>
      </c>
      <c r="AJ93">
        <f t="shared" si="48"/>
        <v>0</v>
      </c>
      <c r="AP93" s="407">
        <v>3</v>
      </c>
      <c r="AQ93" s="58"/>
      <c r="AR93" s="82"/>
      <c r="AS93" s="58"/>
      <c r="AT93" s="82"/>
      <c r="AU93" s="58">
        <v>3</v>
      </c>
      <c r="AV93" s="82"/>
      <c r="AW93" s="58"/>
      <c r="AX93" s="82"/>
      <c r="AY93" s="83"/>
      <c r="AZ93" s="83" t="str">
        <f t="shared" si="49"/>
        <v>Jens</v>
      </c>
    </row>
    <row r="94" spans="2:52" ht="15" x14ac:dyDescent="0.25">
      <c r="B94">
        <v>11</v>
      </c>
      <c r="D94" s="365" t="s">
        <v>144</v>
      </c>
      <c r="E94">
        <f t="shared" si="35"/>
        <v>0</v>
      </c>
      <c r="G94">
        <f t="shared" si="36"/>
        <v>0</v>
      </c>
      <c r="J94">
        <f t="shared" si="37"/>
        <v>0</v>
      </c>
      <c r="L94">
        <f t="shared" si="38"/>
        <v>1</v>
      </c>
      <c r="O94">
        <f t="shared" si="39"/>
        <v>0</v>
      </c>
      <c r="Q94">
        <f t="shared" si="40"/>
        <v>0</v>
      </c>
      <c r="T94">
        <f t="shared" si="41"/>
        <v>0</v>
      </c>
      <c r="V94">
        <f t="shared" si="42"/>
        <v>0</v>
      </c>
      <c r="Y94">
        <f t="shared" si="43"/>
        <v>1</v>
      </c>
      <c r="AA94">
        <f t="shared" si="44"/>
        <v>1</v>
      </c>
      <c r="AD94">
        <f t="shared" si="45"/>
        <v>0</v>
      </c>
      <c r="AF94">
        <f t="shared" si="46"/>
        <v>0</v>
      </c>
      <c r="AH94" s="348">
        <f t="shared" si="47"/>
        <v>3</v>
      </c>
      <c r="AJ94">
        <f t="shared" si="48"/>
        <v>0</v>
      </c>
      <c r="AP94" s="408">
        <v>3</v>
      </c>
      <c r="AQ94" s="58">
        <v>3</v>
      </c>
      <c r="AR94" s="82"/>
      <c r="AS94" s="58"/>
      <c r="AT94" s="82"/>
      <c r="AU94" s="58"/>
      <c r="AV94" s="82"/>
      <c r="AW94" s="58"/>
      <c r="AX94" s="82"/>
      <c r="AY94" s="83"/>
      <c r="AZ94" s="83" t="str">
        <f t="shared" si="49"/>
        <v>Torben</v>
      </c>
    </row>
    <row r="95" spans="2:52" ht="15" x14ac:dyDescent="0.25">
      <c r="B95">
        <v>13</v>
      </c>
      <c r="D95" s="366" t="s">
        <v>146</v>
      </c>
      <c r="E95">
        <f t="shared" si="35"/>
        <v>0</v>
      </c>
      <c r="G95">
        <f t="shared" si="36"/>
        <v>2</v>
      </c>
      <c r="J95">
        <f t="shared" si="37"/>
        <v>0</v>
      </c>
      <c r="L95">
        <f t="shared" si="38"/>
        <v>0</v>
      </c>
      <c r="O95">
        <f t="shared" si="39"/>
        <v>0</v>
      </c>
      <c r="Q95">
        <f t="shared" si="40"/>
        <v>0</v>
      </c>
      <c r="T95">
        <f t="shared" si="41"/>
        <v>0</v>
      </c>
      <c r="V95">
        <f t="shared" si="42"/>
        <v>0</v>
      </c>
      <c r="Y95">
        <f t="shared" si="43"/>
        <v>1</v>
      </c>
      <c r="AA95">
        <f t="shared" si="44"/>
        <v>0</v>
      </c>
      <c r="AD95">
        <f t="shared" si="45"/>
        <v>0</v>
      </c>
      <c r="AF95">
        <f t="shared" si="46"/>
        <v>0</v>
      </c>
      <c r="AH95" s="348">
        <f t="shared" si="47"/>
        <v>3</v>
      </c>
      <c r="AJ95">
        <f t="shared" si="48"/>
        <v>0</v>
      </c>
      <c r="AP95" s="409">
        <v>3</v>
      </c>
      <c r="AQ95" s="58"/>
      <c r="AR95" s="82"/>
      <c r="AS95" s="58"/>
      <c r="AT95" s="82"/>
      <c r="AU95" s="58"/>
      <c r="AV95" s="82"/>
      <c r="AW95" s="58">
        <v>3</v>
      </c>
      <c r="AX95" s="82"/>
      <c r="AY95" s="83"/>
      <c r="AZ95" s="83" t="str">
        <f t="shared" si="49"/>
        <v>Søren</v>
      </c>
    </row>
    <row r="96" spans="2:52" ht="15" x14ac:dyDescent="0.25">
      <c r="B96">
        <v>17</v>
      </c>
      <c r="D96" s="367" t="s">
        <v>150</v>
      </c>
      <c r="E96">
        <f t="shared" si="35"/>
        <v>0</v>
      </c>
      <c r="G96">
        <f t="shared" si="36"/>
        <v>0</v>
      </c>
      <c r="J96">
        <f t="shared" si="37"/>
        <v>0</v>
      </c>
      <c r="L96">
        <f t="shared" si="38"/>
        <v>0</v>
      </c>
      <c r="O96">
        <f t="shared" si="39"/>
        <v>0</v>
      </c>
      <c r="Q96">
        <f t="shared" si="40"/>
        <v>0</v>
      </c>
      <c r="T96">
        <f t="shared" si="41"/>
        <v>0</v>
      </c>
      <c r="V96">
        <f t="shared" si="42"/>
        <v>0</v>
      </c>
      <c r="Y96">
        <f t="shared" si="43"/>
        <v>0</v>
      </c>
      <c r="AA96">
        <f t="shared" si="44"/>
        <v>0</v>
      </c>
      <c r="AD96">
        <f t="shared" si="45"/>
        <v>0</v>
      </c>
      <c r="AF96">
        <f t="shared" si="46"/>
        <v>0</v>
      </c>
      <c r="AH96" s="348">
        <f t="shared" si="47"/>
        <v>0</v>
      </c>
      <c r="AJ96">
        <f t="shared" si="48"/>
        <v>0</v>
      </c>
      <c r="AP96" s="83">
        <v>0</v>
      </c>
      <c r="AQ96" s="58"/>
      <c r="AR96" s="82"/>
      <c r="AS96" s="58"/>
      <c r="AT96" s="82"/>
      <c r="AU96" s="58"/>
      <c r="AV96" s="82"/>
      <c r="AW96" s="58"/>
      <c r="AX96" s="82"/>
      <c r="AY96" s="83"/>
      <c r="AZ96" s="83" t="str">
        <f t="shared" si="49"/>
        <v>jfl</v>
      </c>
    </row>
    <row r="97" spans="2:52" ht="15" x14ac:dyDescent="0.25">
      <c r="B97">
        <v>18</v>
      </c>
      <c r="D97" s="357" t="s">
        <v>151</v>
      </c>
      <c r="E97">
        <f t="shared" si="35"/>
        <v>0</v>
      </c>
      <c r="G97">
        <f t="shared" si="36"/>
        <v>0</v>
      </c>
      <c r="J97">
        <f t="shared" si="37"/>
        <v>0</v>
      </c>
      <c r="L97">
        <f t="shared" si="38"/>
        <v>2</v>
      </c>
      <c r="O97">
        <f t="shared" si="39"/>
        <v>2</v>
      </c>
      <c r="Q97">
        <f t="shared" si="40"/>
        <v>0</v>
      </c>
      <c r="T97">
        <f t="shared" si="41"/>
        <v>0</v>
      </c>
      <c r="V97">
        <f t="shared" si="42"/>
        <v>0</v>
      </c>
      <c r="Y97">
        <f t="shared" si="43"/>
        <v>2</v>
      </c>
      <c r="AA97">
        <f t="shared" si="44"/>
        <v>0</v>
      </c>
      <c r="AD97">
        <f t="shared" si="45"/>
        <v>0</v>
      </c>
      <c r="AF97">
        <f t="shared" si="46"/>
        <v>2</v>
      </c>
      <c r="AH97" s="348">
        <f t="shared" si="47"/>
        <v>8</v>
      </c>
      <c r="AJ97">
        <f t="shared" si="48"/>
        <v>0</v>
      </c>
      <c r="AP97" s="400">
        <v>0</v>
      </c>
      <c r="AQ97" s="58"/>
      <c r="AR97" s="82"/>
      <c r="AS97" s="58"/>
      <c r="AT97" s="82">
        <v>8</v>
      </c>
      <c r="AU97" s="58"/>
      <c r="AV97" s="82"/>
      <c r="AW97" s="58"/>
      <c r="AX97" s="82"/>
      <c r="AY97" s="83"/>
      <c r="AZ97" s="83" t="str">
        <f t="shared" si="49"/>
        <v>Finn</v>
      </c>
    </row>
    <row r="98" spans="2:52" ht="15" x14ac:dyDescent="0.25">
      <c r="B98">
        <v>19</v>
      </c>
      <c r="D98" s="368" t="s">
        <v>40</v>
      </c>
      <c r="E98">
        <f t="shared" si="35"/>
        <v>0</v>
      </c>
      <c r="G98">
        <f t="shared" si="36"/>
        <v>0</v>
      </c>
      <c r="J98">
        <f t="shared" si="37"/>
        <v>0</v>
      </c>
      <c r="L98">
        <f t="shared" si="38"/>
        <v>4</v>
      </c>
      <c r="O98">
        <f t="shared" si="39"/>
        <v>0</v>
      </c>
      <c r="Q98">
        <f t="shared" si="40"/>
        <v>4</v>
      </c>
      <c r="T98">
        <f t="shared" si="41"/>
        <v>0</v>
      </c>
      <c r="V98">
        <f t="shared" si="42"/>
        <v>5</v>
      </c>
      <c r="Y98">
        <f t="shared" si="43"/>
        <v>0</v>
      </c>
      <c r="AA98">
        <f t="shared" si="44"/>
        <v>0</v>
      </c>
      <c r="AD98">
        <f t="shared" si="45"/>
        <v>0</v>
      </c>
      <c r="AF98">
        <f t="shared" si="46"/>
        <v>5</v>
      </c>
      <c r="AH98" s="348">
        <f t="shared" si="47"/>
        <v>18</v>
      </c>
      <c r="AJ98">
        <f t="shared" si="48"/>
        <v>0</v>
      </c>
      <c r="AP98" s="410">
        <v>0</v>
      </c>
      <c r="AQ98" s="58"/>
      <c r="AR98" s="82"/>
      <c r="AS98" s="58"/>
      <c r="AT98" s="82"/>
      <c r="AU98" s="58"/>
      <c r="AV98" s="82"/>
      <c r="AW98" s="58">
        <v>34</v>
      </c>
      <c r="AX98" s="82"/>
      <c r="AY98" s="83"/>
      <c r="AZ98" s="83" t="str">
        <f t="shared" si="49"/>
        <v>NJFK</v>
      </c>
    </row>
    <row r="99" spans="2:52" ht="15" x14ac:dyDescent="0.25">
      <c r="B99">
        <v>21</v>
      </c>
      <c r="D99" s="369" t="s">
        <v>129</v>
      </c>
      <c r="E99">
        <f t="shared" si="35"/>
        <v>0</v>
      </c>
      <c r="G99">
        <f t="shared" si="36"/>
        <v>0</v>
      </c>
      <c r="J99">
        <f t="shared" si="37"/>
        <v>0</v>
      </c>
      <c r="L99">
        <f t="shared" si="38"/>
        <v>0</v>
      </c>
      <c r="O99">
        <f t="shared" si="39"/>
        <v>5</v>
      </c>
      <c r="Q99">
        <f t="shared" si="40"/>
        <v>0</v>
      </c>
      <c r="T99">
        <f t="shared" si="41"/>
        <v>0</v>
      </c>
      <c r="V99">
        <f t="shared" si="42"/>
        <v>6</v>
      </c>
      <c r="Y99">
        <f t="shared" si="43"/>
        <v>0</v>
      </c>
      <c r="AA99">
        <f t="shared" si="44"/>
        <v>0</v>
      </c>
      <c r="AD99">
        <f t="shared" si="45"/>
        <v>5</v>
      </c>
      <c r="AF99">
        <f t="shared" si="46"/>
        <v>2</v>
      </c>
      <c r="AH99" s="348">
        <f t="shared" si="47"/>
        <v>18</v>
      </c>
      <c r="AJ99">
        <f t="shared" si="48"/>
        <v>3</v>
      </c>
      <c r="AP99" s="411">
        <v>0</v>
      </c>
      <c r="AQ99" s="58"/>
      <c r="AR99" s="82"/>
      <c r="AS99" s="58"/>
      <c r="AT99" s="82"/>
      <c r="AU99" s="58"/>
      <c r="AV99" s="82">
        <v>18</v>
      </c>
      <c r="AW99" s="58"/>
      <c r="AX99" s="82"/>
      <c r="AY99" s="83"/>
      <c r="AZ99" s="83" t="str">
        <f t="shared" si="49"/>
        <v>Aviator 2</v>
      </c>
    </row>
    <row r="100" spans="2:52" ht="15" x14ac:dyDescent="0.25">
      <c r="B100">
        <v>22</v>
      </c>
      <c r="D100" s="370" t="s">
        <v>131</v>
      </c>
      <c r="E100">
        <f t="shared" si="35"/>
        <v>0</v>
      </c>
      <c r="G100">
        <f t="shared" si="36"/>
        <v>0</v>
      </c>
      <c r="J100">
        <f t="shared" si="37"/>
        <v>0</v>
      </c>
      <c r="L100">
        <f t="shared" si="38"/>
        <v>0</v>
      </c>
      <c r="O100">
        <f t="shared" si="39"/>
        <v>1</v>
      </c>
      <c r="Q100">
        <f t="shared" si="40"/>
        <v>0</v>
      </c>
      <c r="T100">
        <f t="shared" si="41"/>
        <v>6</v>
      </c>
      <c r="V100">
        <f t="shared" si="42"/>
        <v>0</v>
      </c>
      <c r="Y100">
        <f t="shared" si="43"/>
        <v>6</v>
      </c>
      <c r="AA100">
        <f t="shared" si="44"/>
        <v>7</v>
      </c>
      <c r="AD100">
        <f t="shared" si="45"/>
        <v>1</v>
      </c>
      <c r="AF100">
        <f t="shared" si="46"/>
        <v>0</v>
      </c>
      <c r="AH100" s="348">
        <f t="shared" si="47"/>
        <v>21</v>
      </c>
      <c r="AJ100">
        <f t="shared" si="48"/>
        <v>0</v>
      </c>
      <c r="AP100" s="412">
        <v>0</v>
      </c>
      <c r="AQ100" s="58"/>
      <c r="AR100" s="82"/>
      <c r="AS100" s="58"/>
      <c r="AT100" s="82"/>
      <c r="AU100" s="58"/>
      <c r="AV100" s="82">
        <v>14</v>
      </c>
      <c r="AW100" s="58"/>
      <c r="AX100" s="82"/>
      <c r="AY100" s="83"/>
      <c r="AZ100" s="83" t="str">
        <f t="shared" si="49"/>
        <v>Aviator 3</v>
      </c>
    </row>
    <row r="101" spans="2:52" ht="15" x14ac:dyDescent="0.25">
      <c r="B101">
        <v>23</v>
      </c>
      <c r="D101" s="371" t="s">
        <v>130</v>
      </c>
      <c r="E101">
        <f t="shared" si="35"/>
        <v>0</v>
      </c>
      <c r="G101">
        <f t="shared" si="36"/>
        <v>5</v>
      </c>
      <c r="J101">
        <f t="shared" si="37"/>
        <v>0</v>
      </c>
      <c r="L101">
        <f t="shared" si="38"/>
        <v>0</v>
      </c>
      <c r="O101">
        <f t="shared" si="39"/>
        <v>0</v>
      </c>
      <c r="Q101">
        <f t="shared" si="40"/>
        <v>0</v>
      </c>
      <c r="T101">
        <f t="shared" si="41"/>
        <v>5</v>
      </c>
      <c r="V101">
        <f t="shared" si="42"/>
        <v>0</v>
      </c>
      <c r="Y101">
        <f t="shared" si="43"/>
        <v>0</v>
      </c>
      <c r="AA101">
        <f t="shared" si="44"/>
        <v>0</v>
      </c>
      <c r="AD101">
        <f t="shared" si="45"/>
        <v>5</v>
      </c>
      <c r="AF101">
        <f t="shared" si="46"/>
        <v>7</v>
      </c>
      <c r="AH101" s="349">
        <f t="shared" si="47"/>
        <v>22</v>
      </c>
      <c r="AJ101">
        <f t="shared" si="48"/>
        <v>0</v>
      </c>
      <c r="AP101" s="413">
        <v>0</v>
      </c>
      <c r="AQ101" s="62"/>
      <c r="AR101" s="32"/>
      <c r="AS101" s="62"/>
      <c r="AT101" s="32"/>
      <c r="AU101" s="62"/>
      <c r="AV101" s="32">
        <v>21</v>
      </c>
      <c r="AW101" s="62"/>
      <c r="AX101" s="32"/>
      <c r="AY101" s="28"/>
      <c r="AZ101" s="28" t="str">
        <f t="shared" si="49"/>
        <v>Aviator 4</v>
      </c>
    </row>
    <row r="102" spans="2:52" ht="15" x14ac:dyDescent="0.25">
      <c r="AH102">
        <f>SUM(AH83:AH101)</f>
        <v>365</v>
      </c>
      <c r="AP102">
        <f>SUM(AP83:AP101)</f>
        <v>365</v>
      </c>
      <c r="AQ102" s="351">
        <f>SUM(AQ83:AQ101)</f>
        <v>145</v>
      </c>
      <c r="AR102" s="351">
        <f t="shared" ref="AR102" si="50">SUM(AR83:AR101)</f>
        <v>-14</v>
      </c>
      <c r="AS102" s="352">
        <f t="shared" ref="AS102" si="51">SUM(AS83:AS101)</f>
        <v>0</v>
      </c>
      <c r="AT102" s="352">
        <f t="shared" ref="AT102" si="52">SUM(AT83:AT101)</f>
        <v>8</v>
      </c>
      <c r="AU102" s="353">
        <f t="shared" ref="AU102" si="53">SUM(AU83:AU101)</f>
        <v>22</v>
      </c>
      <c r="AV102" s="353">
        <f t="shared" ref="AV102" si="54">SUM(AV83:AV101)</f>
        <v>74</v>
      </c>
      <c r="AW102" s="350">
        <f t="shared" ref="AW102" si="55">SUM(AW83:AW101)</f>
        <v>170</v>
      </c>
      <c r="AX102" s="350">
        <f t="shared" ref="AX102" si="56">SUM(AX83:AX101)</f>
        <v>-45</v>
      </c>
      <c r="AY102">
        <f t="shared" ref="AY102" si="57">SUM(AY83:AY101)</f>
        <v>5</v>
      </c>
      <c r="AZ102">
        <f>SUM(AQ102:AY102)</f>
        <v>365</v>
      </c>
    </row>
    <row r="104" spans="2:52" ht="15" x14ac:dyDescent="0.25">
      <c r="B104" t="s">
        <v>133</v>
      </c>
      <c r="E104">
        <f>SUM(E83:E101)</f>
        <v>31</v>
      </c>
      <c r="J104">
        <f>SUM(J83:J101)</f>
        <v>28</v>
      </c>
      <c r="O104">
        <f>SUM(O83:O101)</f>
        <v>31</v>
      </c>
      <c r="T104">
        <f>SUM(T83:T101)</f>
        <v>30</v>
      </c>
      <c r="Y104">
        <f>SUM(Y83:Y101)</f>
        <v>31</v>
      </c>
      <c r="AD104">
        <f>SUM(AD83:AD101)</f>
        <v>30</v>
      </c>
      <c r="AH104">
        <f>SUM(E104:AG104)</f>
        <v>181</v>
      </c>
      <c r="AP104" t="s">
        <v>155</v>
      </c>
      <c r="AQ104" s="81">
        <v>145</v>
      </c>
      <c r="AR104" s="81"/>
      <c r="AS104" s="7">
        <v>8</v>
      </c>
      <c r="AT104" s="7"/>
      <c r="AU104" s="7">
        <v>79</v>
      </c>
      <c r="AV104" s="7"/>
      <c r="AW104" s="428">
        <v>128</v>
      </c>
      <c r="AX104" s="428"/>
      <c r="AY104">
        <v>5</v>
      </c>
      <c r="AZ104">
        <f>SUM(AQ104:AY104)</f>
        <v>365</v>
      </c>
    </row>
    <row r="105" spans="2:52" ht="15" x14ac:dyDescent="0.25">
      <c r="B105" t="s">
        <v>134</v>
      </c>
      <c r="G105">
        <f>SUM(G83:G101)</f>
        <v>31</v>
      </c>
      <c r="L105">
        <f>SUM(L83:L101)</f>
        <v>31</v>
      </c>
      <c r="Q105">
        <f>SUM(Q83:Q101)</f>
        <v>30</v>
      </c>
      <c r="V105">
        <f>SUM(V83:V101)</f>
        <v>31</v>
      </c>
      <c r="AA105">
        <f>SUM(AA83:AA101)</f>
        <v>30</v>
      </c>
      <c r="AF105">
        <f>SUM(AF83:AF101)</f>
        <v>31</v>
      </c>
      <c r="AH105" s="285">
        <f>SUM(E105:AG105)</f>
        <v>184</v>
      </c>
      <c r="AJ105">
        <f>SUM(AJ83:AJ101)</f>
        <v>18</v>
      </c>
      <c r="AP105" t="s">
        <v>156</v>
      </c>
      <c r="AQ105" s="87">
        <f>AQ102+AR102</f>
        <v>131</v>
      </c>
      <c r="AR105" s="87"/>
      <c r="AS105" s="429">
        <f>AS102+AT102</f>
        <v>8</v>
      </c>
      <c r="AT105" s="429"/>
      <c r="AU105" s="429">
        <f>AU102+AV102</f>
        <v>96</v>
      </c>
      <c r="AV105" s="429"/>
      <c r="AW105" s="430">
        <f>AW102+AX102</f>
        <v>125</v>
      </c>
      <c r="AX105" s="430"/>
      <c r="AY105">
        <f>AY104</f>
        <v>5</v>
      </c>
      <c r="AZ105">
        <f>SUM(AQ105:AY105)</f>
        <v>365</v>
      </c>
    </row>
    <row r="106" spans="2:52" ht="15" x14ac:dyDescent="0.25">
      <c r="B106" t="s">
        <v>135</v>
      </c>
      <c r="AH106">
        <f>SUM(AH104:AH105)</f>
        <v>365</v>
      </c>
    </row>
    <row r="109" spans="2:52" ht="15" x14ac:dyDescent="0.25">
      <c r="H109" s="14"/>
      <c r="I109" s="237" t="s">
        <v>24</v>
      </c>
      <c r="J109" s="237"/>
      <c r="K109" s="237"/>
      <c r="L109" s="237"/>
      <c r="M109" s="133"/>
      <c r="N109" s="24" t="s">
        <v>79</v>
      </c>
      <c r="R109" s="228"/>
      <c r="S109" s="237" t="s">
        <v>47</v>
      </c>
      <c r="T109" s="237"/>
      <c r="U109" s="237"/>
      <c r="V109" s="237"/>
      <c r="W109" s="133"/>
      <c r="X109" s="24" t="s">
        <v>86</v>
      </c>
      <c r="AB109" s="92"/>
      <c r="AC109" s="237" t="s">
        <v>26</v>
      </c>
      <c r="AD109" s="237"/>
      <c r="AE109" s="237"/>
      <c r="AF109" s="237"/>
      <c r="AG109" s="133"/>
      <c r="AH109" s="24" t="s">
        <v>90</v>
      </c>
    </row>
    <row r="110" spans="2:52" ht="15" x14ac:dyDescent="0.25">
      <c r="H110" s="48"/>
      <c r="I110" s="237" t="s">
        <v>27</v>
      </c>
      <c r="J110" s="237"/>
      <c r="K110" s="237"/>
      <c r="L110" s="237"/>
      <c r="M110" s="133"/>
      <c r="N110" s="24" t="s">
        <v>80</v>
      </c>
      <c r="R110" s="56"/>
      <c r="S110" s="237" t="s">
        <v>29</v>
      </c>
      <c r="T110" s="237"/>
      <c r="U110" s="237"/>
      <c r="V110" s="237"/>
      <c r="W110" s="133"/>
      <c r="X110" s="24" t="s">
        <v>85</v>
      </c>
      <c r="AB110" s="197"/>
      <c r="AC110" s="237" t="s">
        <v>132</v>
      </c>
      <c r="AD110" s="237"/>
      <c r="AE110" s="237"/>
      <c r="AF110" s="237"/>
      <c r="AG110" s="133"/>
      <c r="AH110" s="24"/>
    </row>
    <row r="111" spans="2:52" ht="15" x14ac:dyDescent="0.25">
      <c r="H111" s="37"/>
      <c r="I111" s="237" t="s">
        <v>25</v>
      </c>
      <c r="J111" s="237"/>
      <c r="K111" s="237"/>
      <c r="L111" s="237"/>
      <c r="M111" s="133"/>
      <c r="N111" s="24" t="s">
        <v>81</v>
      </c>
      <c r="R111" s="238"/>
      <c r="S111" s="237" t="s">
        <v>48</v>
      </c>
      <c r="T111" s="237"/>
      <c r="U111" s="237"/>
      <c r="V111" s="237"/>
      <c r="W111" s="133"/>
      <c r="X111" s="24" t="s">
        <v>84</v>
      </c>
      <c r="AB111" s="144"/>
      <c r="AC111" s="237" t="s">
        <v>49</v>
      </c>
      <c r="AD111" s="237"/>
      <c r="AE111" s="237"/>
      <c r="AF111" s="237"/>
      <c r="AG111" s="133"/>
      <c r="AH111" s="24" t="s">
        <v>88</v>
      </c>
    </row>
    <row r="112" spans="2:52" ht="15" x14ac:dyDescent="0.25">
      <c r="H112" s="143"/>
      <c r="I112" s="237" t="s">
        <v>50</v>
      </c>
      <c r="J112" s="237"/>
      <c r="K112" s="237"/>
      <c r="L112" s="237"/>
      <c r="M112" s="133"/>
      <c r="N112" s="24" t="s">
        <v>82</v>
      </c>
      <c r="R112" s="43"/>
      <c r="S112" s="237" t="s">
        <v>51</v>
      </c>
      <c r="T112" s="237"/>
      <c r="U112" s="237"/>
      <c r="V112" s="237"/>
      <c r="W112" s="133"/>
      <c r="X112" s="24" t="s">
        <v>83</v>
      </c>
      <c r="AB112" s="190"/>
      <c r="AC112" s="237" t="s">
        <v>52</v>
      </c>
      <c r="AD112" s="237"/>
      <c r="AE112" s="237"/>
      <c r="AF112" s="237"/>
      <c r="AG112" s="133"/>
      <c r="AH112" s="24" t="s">
        <v>89</v>
      </c>
    </row>
    <row r="119" spans="3:34" ht="15" x14ac:dyDescent="0.25">
      <c r="O119" s="29" t="s">
        <v>91</v>
      </c>
      <c r="P119" s="240"/>
      <c r="Q119" s="240"/>
      <c r="R119" s="240"/>
      <c r="S119" s="240"/>
      <c r="T119" s="240"/>
      <c r="U119" s="240"/>
      <c r="V119" s="137"/>
      <c r="AB119" s="197"/>
      <c r="AC119" s="237" t="s">
        <v>28</v>
      </c>
      <c r="AD119" s="237"/>
      <c r="AE119" s="237"/>
      <c r="AF119" s="237"/>
      <c r="AG119" s="133"/>
      <c r="AH119" s="24" t="s">
        <v>87</v>
      </c>
    </row>
    <row r="120" spans="3:34" ht="15" x14ac:dyDescent="0.25">
      <c r="O120" s="58"/>
      <c r="P120" s="29" t="s">
        <v>92</v>
      </c>
      <c r="Q120" s="237"/>
      <c r="R120" s="237"/>
      <c r="S120" s="237"/>
      <c r="T120" s="237"/>
      <c r="U120" s="237"/>
      <c r="V120" s="133"/>
    </row>
    <row r="121" spans="3:34" ht="15" x14ac:dyDescent="0.25">
      <c r="O121" s="58"/>
      <c r="P121" s="83"/>
      <c r="Q121" s="29" t="s">
        <v>93</v>
      </c>
      <c r="R121" s="237"/>
      <c r="S121" s="237"/>
      <c r="T121" s="237"/>
      <c r="U121" s="237"/>
      <c r="V121" s="133"/>
    </row>
    <row r="122" spans="3:34" ht="15" x14ac:dyDescent="0.25">
      <c r="H122" t="s">
        <v>127</v>
      </c>
      <c r="O122" s="58"/>
      <c r="P122" s="83"/>
      <c r="Q122" s="83"/>
      <c r="R122" s="89" t="s">
        <v>94</v>
      </c>
      <c r="S122" s="237"/>
      <c r="T122" s="237"/>
      <c r="U122" s="237"/>
      <c r="V122" s="133"/>
    </row>
    <row r="123" spans="3:34" ht="15" x14ac:dyDescent="0.25">
      <c r="O123" s="58"/>
      <c r="P123" s="83"/>
      <c r="Q123" s="83"/>
      <c r="R123" s="83"/>
      <c r="S123" s="29" t="s">
        <v>95</v>
      </c>
      <c r="T123" s="237"/>
      <c r="U123" s="237"/>
      <c r="V123" s="133"/>
    </row>
    <row r="124" spans="3:34" ht="15" x14ac:dyDescent="0.25">
      <c r="O124" s="58"/>
      <c r="P124" s="83"/>
      <c r="Q124" s="83"/>
      <c r="R124" s="83"/>
      <c r="S124" s="83"/>
    </row>
    <row r="125" spans="3:34" ht="15" x14ac:dyDescent="0.25">
      <c r="C125" t="s">
        <v>128</v>
      </c>
      <c r="H125" s="92"/>
      <c r="I125" s="237" t="s">
        <v>26</v>
      </c>
      <c r="J125" s="237"/>
      <c r="K125" s="237"/>
      <c r="L125" s="237"/>
      <c r="M125" s="240"/>
      <c r="N125" s="15" t="s">
        <v>90</v>
      </c>
      <c r="O125" s="58"/>
      <c r="P125" s="83"/>
      <c r="Q125" s="83"/>
      <c r="R125" s="83"/>
      <c r="S125" s="83"/>
    </row>
    <row r="126" spans="3:34" ht="15" x14ac:dyDescent="0.25">
      <c r="H126" s="328">
        <v>15</v>
      </c>
      <c r="I126" s="329" t="s">
        <v>28</v>
      </c>
      <c r="J126" s="237"/>
      <c r="K126" s="237"/>
      <c r="L126" s="237"/>
      <c r="M126" s="133"/>
      <c r="N126" s="15" t="s">
        <v>87</v>
      </c>
      <c r="O126" s="58"/>
      <c r="P126" s="83"/>
      <c r="Q126" s="83"/>
      <c r="R126" s="239">
        <v>2</v>
      </c>
      <c r="S126" s="83"/>
    </row>
    <row r="127" spans="3:34" ht="15" x14ac:dyDescent="0.25">
      <c r="C127">
        <v>1</v>
      </c>
      <c r="H127" s="144">
        <v>9</v>
      </c>
      <c r="I127" s="237" t="s">
        <v>49</v>
      </c>
      <c r="J127" s="237"/>
      <c r="K127" s="237"/>
      <c r="L127" s="237"/>
      <c r="N127" s="15" t="s">
        <v>88</v>
      </c>
      <c r="O127" s="58">
        <v>3</v>
      </c>
      <c r="P127" s="83"/>
      <c r="Q127" s="83"/>
      <c r="R127" s="83"/>
      <c r="S127" s="83"/>
    </row>
    <row r="128" spans="3:34" ht="15" x14ac:dyDescent="0.25">
      <c r="C128">
        <v>6</v>
      </c>
      <c r="H128" s="190">
        <v>12</v>
      </c>
      <c r="I128" s="237" t="s">
        <v>52</v>
      </c>
      <c r="J128" s="237"/>
      <c r="K128" s="237"/>
      <c r="L128" s="237"/>
      <c r="M128" s="133"/>
      <c r="N128" s="15" t="s">
        <v>89</v>
      </c>
      <c r="O128" s="58"/>
      <c r="P128" s="83">
        <v>4</v>
      </c>
      <c r="Q128" s="83"/>
      <c r="R128" s="83"/>
      <c r="S128" s="83"/>
    </row>
    <row r="129" spans="3:19" ht="15" x14ac:dyDescent="0.25">
      <c r="C129">
        <v>8</v>
      </c>
      <c r="H129" s="14">
        <v>1</v>
      </c>
      <c r="I129" s="237" t="s">
        <v>24</v>
      </c>
      <c r="J129" s="237"/>
      <c r="K129" s="237"/>
      <c r="L129" s="237"/>
      <c r="N129" s="15" t="s">
        <v>79</v>
      </c>
      <c r="O129" s="58"/>
      <c r="P129" s="83"/>
      <c r="Q129" s="83">
        <v>1</v>
      </c>
      <c r="R129" s="83"/>
      <c r="S129" s="83"/>
    </row>
    <row r="130" spans="3:19" ht="15" x14ac:dyDescent="0.25">
      <c r="C130">
        <v>9</v>
      </c>
      <c r="H130" s="48">
        <v>6</v>
      </c>
      <c r="I130" s="237" t="s">
        <v>27</v>
      </c>
      <c r="J130" s="237"/>
      <c r="K130" s="237"/>
      <c r="L130" s="237"/>
      <c r="M130" s="133"/>
      <c r="N130" s="15" t="s">
        <v>80</v>
      </c>
      <c r="O130" s="58"/>
      <c r="P130" s="83"/>
      <c r="Q130" s="83">
        <v>10</v>
      </c>
      <c r="R130" s="83"/>
      <c r="S130" s="83" t="s">
        <v>96</v>
      </c>
    </row>
    <row r="131" spans="3:19" ht="15" x14ac:dyDescent="0.25">
      <c r="C131">
        <v>10</v>
      </c>
      <c r="H131" s="37">
        <v>14</v>
      </c>
      <c r="I131" s="237" t="s">
        <v>25</v>
      </c>
      <c r="J131" s="237"/>
      <c r="K131" s="237"/>
      <c r="L131" s="237"/>
      <c r="N131" s="15" t="s">
        <v>81</v>
      </c>
      <c r="O131" s="58">
        <v>6</v>
      </c>
      <c r="P131" s="83"/>
      <c r="Q131" s="83"/>
      <c r="R131" s="83"/>
      <c r="S131" s="83"/>
    </row>
    <row r="132" spans="3:19" ht="15" x14ac:dyDescent="0.25">
      <c r="C132">
        <v>11</v>
      </c>
      <c r="H132" s="143">
        <v>8</v>
      </c>
      <c r="I132" s="237" t="s">
        <v>50</v>
      </c>
      <c r="J132" s="237"/>
      <c r="K132" s="237"/>
      <c r="L132" s="237"/>
      <c r="M132" s="133"/>
      <c r="N132" s="15" t="s">
        <v>82</v>
      </c>
      <c r="O132" s="58"/>
      <c r="P132" s="83">
        <v>9</v>
      </c>
      <c r="Q132" s="83"/>
      <c r="R132" s="83"/>
      <c r="S132" s="83"/>
    </row>
    <row r="133" spans="3:19" ht="15" x14ac:dyDescent="0.25">
      <c r="C133">
        <v>12</v>
      </c>
      <c r="H133" s="228">
        <v>11</v>
      </c>
      <c r="I133" s="237" t="s">
        <v>47</v>
      </c>
      <c r="J133" s="237"/>
      <c r="K133" s="237"/>
      <c r="L133" s="237"/>
      <c r="N133" s="15" t="s">
        <v>86</v>
      </c>
      <c r="O133" s="58"/>
      <c r="P133" s="83"/>
      <c r="Q133" s="83">
        <v>7</v>
      </c>
      <c r="R133" s="83"/>
      <c r="S133" s="83"/>
    </row>
    <row r="134" spans="3:19" ht="15" x14ac:dyDescent="0.25">
      <c r="C134">
        <v>13</v>
      </c>
      <c r="H134" s="56">
        <v>16</v>
      </c>
      <c r="I134" s="237" t="s">
        <v>29</v>
      </c>
      <c r="J134" s="237"/>
      <c r="K134" s="237"/>
      <c r="L134" s="237"/>
      <c r="M134" s="133"/>
      <c r="N134" s="15" t="s">
        <v>85</v>
      </c>
      <c r="O134" s="58"/>
      <c r="P134" s="83"/>
      <c r="Q134" s="83">
        <v>11</v>
      </c>
      <c r="R134" s="83"/>
      <c r="S134" s="83" t="s">
        <v>96</v>
      </c>
    </row>
    <row r="135" spans="3:19" ht="15" x14ac:dyDescent="0.25">
      <c r="C135">
        <v>14</v>
      </c>
      <c r="H135" s="238">
        <v>10</v>
      </c>
      <c r="I135" s="237" t="s">
        <v>48</v>
      </c>
      <c r="J135" s="237"/>
      <c r="K135" s="237"/>
      <c r="L135" s="237"/>
      <c r="N135" s="15" t="s">
        <v>84</v>
      </c>
      <c r="O135" s="58">
        <v>5</v>
      </c>
      <c r="P135" s="83"/>
      <c r="Q135" s="83"/>
      <c r="R135" s="83"/>
      <c r="S135" s="83"/>
    </row>
    <row r="136" spans="3:19" ht="15" x14ac:dyDescent="0.25">
      <c r="C136">
        <v>15</v>
      </c>
      <c r="H136" s="43">
        <v>13</v>
      </c>
      <c r="I136" s="237" t="s">
        <v>51</v>
      </c>
      <c r="J136" s="237"/>
      <c r="K136" s="237"/>
      <c r="L136" s="237"/>
      <c r="M136" s="133"/>
      <c r="N136" s="15" t="s">
        <v>83</v>
      </c>
      <c r="O136" s="62"/>
      <c r="P136" s="28">
        <v>8</v>
      </c>
      <c r="Q136" s="28"/>
      <c r="R136" s="28"/>
      <c r="S136" s="28"/>
    </row>
    <row r="137" spans="3:19" ht="15" x14ac:dyDescent="0.25">
      <c r="C137">
        <v>16</v>
      </c>
      <c r="H137" s="197"/>
      <c r="I137" s="15" t="s">
        <v>132</v>
      </c>
      <c r="J137" s="237"/>
      <c r="K137" s="237"/>
      <c r="L137" s="237"/>
      <c r="M137" s="133"/>
    </row>
  </sheetData>
  <sortState ref="B83:AJ101">
    <sortCondition descending="1" ref="AH83:AH101"/>
  </sortState>
  <mergeCells count="13">
    <mergeCell ref="AF38:AJ38"/>
    <mergeCell ref="B38:F38"/>
    <mergeCell ref="G38:K38"/>
    <mergeCell ref="L38:P38"/>
    <mergeCell ref="Q38:U38"/>
    <mergeCell ref="V38:Z38"/>
    <mergeCell ref="AA38:AE38"/>
    <mergeCell ref="AA3:AE3"/>
    <mergeCell ref="B3:F3"/>
    <mergeCell ref="G3:K3"/>
    <mergeCell ref="L3:P3"/>
    <mergeCell ref="Q3:U3"/>
    <mergeCell ref="V3:Z3"/>
  </mergeCells>
  <phoneticPr fontId="1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8105-0693-4246-BB7B-3F6612D2091F}">
  <dimension ref="B1:AZ137"/>
  <sheetViews>
    <sheetView topLeftCell="A55" zoomScale="85" zoomScaleNormal="85" workbookViewId="0">
      <selection activeCell="H76" sqref="H76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2.88671875" customWidth="1"/>
    <col min="6" max="6" width="3" customWidth="1"/>
    <col min="7" max="7" width="3.109375" bestFit="1" customWidth="1"/>
    <col min="8" max="8" width="3.88671875" bestFit="1" customWidth="1"/>
    <col min="9" max="9" width="13.5546875" customWidth="1"/>
    <col min="10" max="11" width="2.88671875" customWidth="1"/>
    <col min="12" max="12" width="3.109375" customWidth="1"/>
    <col min="13" max="13" width="3.88671875" bestFit="1" customWidth="1"/>
    <col min="14" max="14" width="13.5546875" customWidth="1"/>
    <col min="15" max="16" width="2.88671875" customWidth="1"/>
    <col min="17" max="17" width="3.109375" bestFit="1" customWidth="1"/>
    <col min="18" max="18" width="3.88671875" bestFit="1" customWidth="1"/>
    <col min="19" max="19" width="13.5546875" customWidth="1"/>
    <col min="20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6" width="2.88671875" customWidth="1"/>
    <col min="27" max="27" width="3.109375" bestFit="1" customWidth="1"/>
    <col min="28" max="28" width="3.88671875" bestFit="1" customWidth="1"/>
    <col min="29" max="29" width="13.5546875" customWidth="1"/>
    <col min="30" max="31" width="2.88671875" customWidth="1"/>
    <col min="32" max="32" width="3.109375" bestFit="1" customWidth="1"/>
    <col min="33" max="33" width="3.88671875" bestFit="1" customWidth="1"/>
    <col min="34" max="34" width="13.5546875" customWidth="1"/>
    <col min="35" max="35" width="2.88671875" customWidth="1"/>
    <col min="36" max="36" width="3.109375" customWidth="1"/>
    <col min="37" max="37" width="0.5546875" customWidth="1"/>
    <col min="39" max="39" width="10.44140625" bestFit="1" customWidth="1"/>
    <col min="41" max="41" width="3.88671875" bestFit="1" customWidth="1"/>
    <col min="43" max="43" width="5.5546875" customWidth="1"/>
    <col min="45" max="45" width="4.88671875" customWidth="1"/>
    <col min="47" max="47" width="4.88671875" customWidth="1"/>
  </cols>
  <sheetData>
    <row r="1" spans="2:43" x14ac:dyDescent="0.3">
      <c r="AC1" s="2"/>
      <c r="AD1" s="2"/>
    </row>
    <row r="2" spans="2:43" ht="26.4" thickBot="1" x14ac:dyDescent="0.55000000000000004">
      <c r="D2" s="3" t="s">
        <v>0</v>
      </c>
      <c r="E2" s="3"/>
      <c r="I2" s="1" t="s">
        <v>99</v>
      </c>
      <c r="J2" s="1"/>
      <c r="AC2" s="155">
        <v>45679</v>
      </c>
      <c r="AD2" s="155"/>
      <c r="AH2" t="s">
        <v>1</v>
      </c>
      <c r="AM2" t="s">
        <v>171</v>
      </c>
    </row>
    <row r="3" spans="2:43" ht="15.6" thickTop="1" thickBot="1" x14ac:dyDescent="0.35">
      <c r="B3" s="481" t="s">
        <v>2</v>
      </c>
      <c r="C3" s="482"/>
      <c r="D3" s="482"/>
      <c r="E3" s="482"/>
      <c r="F3" s="482"/>
      <c r="G3" s="486" t="s">
        <v>3</v>
      </c>
      <c r="H3" s="486"/>
      <c r="I3" s="486"/>
      <c r="J3" s="486"/>
      <c r="K3" s="486"/>
      <c r="L3" s="486" t="s">
        <v>4</v>
      </c>
      <c r="M3" s="486"/>
      <c r="N3" s="486"/>
      <c r="O3" s="486"/>
      <c r="P3" s="486"/>
      <c r="Q3" s="486" t="s">
        <v>5</v>
      </c>
      <c r="R3" s="486"/>
      <c r="S3" s="486"/>
      <c r="T3" s="486"/>
      <c r="U3" s="486"/>
      <c r="V3" s="486" t="s">
        <v>6</v>
      </c>
      <c r="W3" s="486"/>
      <c r="X3" s="486"/>
      <c r="Y3" s="486"/>
      <c r="Z3" s="486"/>
      <c r="AA3" s="482" t="s">
        <v>7</v>
      </c>
      <c r="AB3" s="482"/>
      <c r="AC3" s="482"/>
      <c r="AD3" s="482"/>
      <c r="AE3" s="483"/>
    </row>
    <row r="4" spans="2:43" ht="15.6" thickTop="1" thickBot="1" x14ac:dyDescent="0.35">
      <c r="B4" s="245"/>
      <c r="C4" s="246">
        <v>31</v>
      </c>
      <c r="D4" s="246"/>
      <c r="E4" s="322" t="s">
        <v>125</v>
      </c>
      <c r="F4" s="323" t="s">
        <v>126</v>
      </c>
      <c r="G4" s="247"/>
      <c r="H4" s="248">
        <v>28</v>
      </c>
      <c r="I4" s="246"/>
      <c r="J4" s="322" t="s">
        <v>125</v>
      </c>
      <c r="K4" s="323" t="s">
        <v>126</v>
      </c>
      <c r="L4" s="247"/>
      <c r="M4" s="246">
        <v>31</v>
      </c>
      <c r="N4" s="246"/>
      <c r="O4" s="322" t="s">
        <v>125</v>
      </c>
      <c r="P4" s="323" t="s">
        <v>126</v>
      </c>
      <c r="Q4" s="247"/>
      <c r="R4" s="246">
        <v>30</v>
      </c>
      <c r="S4" s="246"/>
      <c r="T4" s="322" t="s">
        <v>125</v>
      </c>
      <c r="U4" s="323" t="s">
        <v>126</v>
      </c>
      <c r="V4" s="247"/>
      <c r="W4" s="246">
        <v>31</v>
      </c>
      <c r="X4" s="246"/>
      <c r="Y4" s="322" t="s">
        <v>125</v>
      </c>
      <c r="Z4" s="323" t="s">
        <v>126</v>
      </c>
      <c r="AA4" s="247"/>
      <c r="AB4" s="246">
        <v>30</v>
      </c>
      <c r="AC4" s="246"/>
      <c r="AD4" s="322" t="s">
        <v>125</v>
      </c>
      <c r="AE4" s="324" t="s">
        <v>126</v>
      </c>
    </row>
    <row r="5" spans="2:43" ht="15" thickBot="1" x14ac:dyDescent="0.35">
      <c r="B5" s="241" t="s">
        <v>33</v>
      </c>
      <c r="C5" s="16">
        <v>1</v>
      </c>
      <c r="D5" s="242" t="s">
        <v>9</v>
      </c>
      <c r="E5" s="291">
        <v>0</v>
      </c>
      <c r="F5" s="18">
        <v>1</v>
      </c>
      <c r="G5" s="262" t="str">
        <f>IF(B35="s","m",IF(B35="m","ti",IF(B35="ti","o",IF(B35="o","to",IF(B35="to","f",IF(B35="f","l",IF(B35="l","s",IF(B35="s","m",))))))))</f>
        <v>l</v>
      </c>
      <c r="H5" s="16">
        <v>1</v>
      </c>
      <c r="I5" s="17"/>
      <c r="J5" s="298">
        <v>1</v>
      </c>
      <c r="K5" s="18"/>
      <c r="L5" s="33" t="str">
        <f>IF(G32="s","m",IF(G32="m","ti",IF(G32="ti","o",IF(G32="o","to",IF(G32="to","f",IF(G32="f","l",IF(G32="l","s",IF(G32="s","m",))))))))</f>
        <v>l</v>
      </c>
      <c r="M5" s="16">
        <v>1</v>
      </c>
      <c r="N5" s="17"/>
      <c r="O5" s="298">
        <v>1</v>
      </c>
      <c r="P5" s="18"/>
      <c r="Q5" s="19" t="str">
        <f>IF(L35="s","m",IF(L35="m","ti",IF(L35="ti","o",IF(L35="o","to",IF(L35="to","f",IF(L35="f","l",IF(L35="l","s",IF(L35="s","m",))))))))</f>
        <v>ti</v>
      </c>
      <c r="R5" s="16">
        <v>1</v>
      </c>
      <c r="S5" s="432"/>
      <c r="T5" s="433">
        <v>20</v>
      </c>
      <c r="U5" s="18"/>
      <c r="V5" s="19" t="str">
        <f>IF(Q34="s","m",IF(Q34="m","ti",IF(Q34="ti","o",IF(Q34="o","to",IF(Q34="to","f",IF(Q34="f","l",IF(Q34="l","s",IF(Q34="s","m",))))))))</f>
        <v>to</v>
      </c>
      <c r="W5" s="16">
        <v>1</v>
      </c>
      <c r="X5" s="17"/>
      <c r="Y5" s="298">
        <v>1</v>
      </c>
      <c r="Z5" s="18"/>
      <c r="AA5" s="135" t="str">
        <f>IF(V35="s","m",IF(V35="m","ti",IF(V35="ti","o",IF(V35="o","to",IF(V35="to","f",IF(V35="f","l",IF(V35="l","s",IF(V35="s","m",))))))))</f>
        <v>s</v>
      </c>
      <c r="AB5" s="69">
        <v>1</v>
      </c>
      <c r="AC5" s="442" t="s">
        <v>10</v>
      </c>
      <c r="AD5" s="438">
        <v>20</v>
      </c>
      <c r="AE5" s="12"/>
    </row>
    <row r="6" spans="2:43" ht="15" thickBot="1" x14ac:dyDescent="0.35">
      <c r="B6" s="118" t="str">
        <f>IF(B5="s","m",IF(B5="m","ti",IF(B5="ti","o",IF(B5="o","to",IF(B5="to","f",IF(B5="f","l",IF(B5="l","s",IF(B5="s","m",))))))))</f>
        <v>to</v>
      </c>
      <c r="C6" s="28">
        <f t="shared" ref="C6:C35" si="0">IF(C5&gt;=C$39,"",C5+1)</f>
        <v>2</v>
      </c>
      <c r="D6" s="37"/>
      <c r="E6" s="272">
        <v>14</v>
      </c>
      <c r="F6" s="26"/>
      <c r="G6" s="135" t="str">
        <f>IF(G5="s","m",IF(G5="m","ti",IF(G5="ti","o",IF(G5="o","to",IF(G5="to","f",IF(G5="f","l",IF(G5="l","s",IF(G5="s","m",))))))))</f>
        <v>s</v>
      </c>
      <c r="H6" s="69">
        <v>2</v>
      </c>
      <c r="I6" s="14" t="s">
        <v>10</v>
      </c>
      <c r="J6" s="281">
        <v>1</v>
      </c>
      <c r="K6" s="26"/>
      <c r="L6" s="113" t="str">
        <f>IF(L5="s","m",IF(L5="m","ti",IF(L5="ti","o",IF(L5="o","to",IF(L5="to","f",IF(L5="f","l",IF(L5="l","s",IF(L5="s","m",))))))))</f>
        <v>s</v>
      </c>
      <c r="M6" s="69">
        <v>2</v>
      </c>
      <c r="N6" s="41" t="s">
        <v>10</v>
      </c>
      <c r="O6" s="300">
        <v>1</v>
      </c>
      <c r="P6" s="26"/>
      <c r="Q6" s="32" t="str">
        <f>IF(Q5="s","m",IF(Q5="m","ti",IF(Q5="ti","o",IF(Q5="o","to",IF(Q5="to","f",IF(Q5="f","l",IF(Q5="l","s",IF(Q5="s","m",))))))))</f>
        <v>o</v>
      </c>
      <c r="R6" s="28">
        <v>2</v>
      </c>
      <c r="S6" s="434"/>
      <c r="T6" s="435">
        <v>20</v>
      </c>
      <c r="U6" s="26"/>
      <c r="V6" s="25" t="str">
        <f>IF(V5="s","m",IF(V5="m","ti",IF(V5="ti","o",IF(V5="o","to",IF(V5="to","f",IF(V5="f","l",IF(V5="l","s",IF(V5="s","m",))))))))</f>
        <v>f</v>
      </c>
      <c r="W6" s="24">
        <v>2</v>
      </c>
      <c r="X6" s="14"/>
      <c r="Y6" s="281">
        <v>1</v>
      </c>
      <c r="Z6" s="26"/>
      <c r="AA6" s="32" t="str">
        <f>IF(AA5="s","m",IF(AA5="m","ti",IF(AA5="ti","o",IF(AA5="o","to",IF(AA5="to","f",IF(AA5="f","l",IF(AA5="l","s",IF(AA5="s","m",))))))))</f>
        <v>m</v>
      </c>
      <c r="AB6" s="28">
        <v>2</v>
      </c>
      <c r="AC6" s="189"/>
      <c r="AD6" s="294">
        <v>12</v>
      </c>
      <c r="AE6" s="23">
        <v>23</v>
      </c>
      <c r="AM6">
        <v>1</v>
      </c>
      <c r="AN6" s="355" t="s">
        <v>139</v>
      </c>
      <c r="AO6">
        <v>80</v>
      </c>
      <c r="AP6">
        <v>55</v>
      </c>
      <c r="AQ6">
        <f>AO6/2</f>
        <v>40</v>
      </c>
    </row>
    <row r="7" spans="2:43" x14ac:dyDescent="0.3">
      <c r="B7" s="110" t="str">
        <f>IF(B6="s","m",IF(B6="m","ti",IF(B6="ti","o",IF(B6="o","to",IF(B6="to","f",IF(B6="f","l",IF(B6="l","s",IF(B6="s","m",))))))))</f>
        <v>f</v>
      </c>
      <c r="C7" s="28">
        <f t="shared" si="0"/>
        <v>3</v>
      </c>
      <c r="D7" s="37"/>
      <c r="E7" s="272">
        <v>14</v>
      </c>
      <c r="F7" s="26"/>
      <c r="G7" s="32" t="str">
        <f t="shared" ref="G7:G32" si="1">IF(G6="s","m",IF(G6="m","ti",IF(G6="ti","o",IF(G6="o","to",IF(G6="to","f",IF(G6="f","l",IF(G6="l","s",IF(G6="s","m",))))))))</f>
        <v>m</v>
      </c>
      <c r="H7" s="28">
        <v>3</v>
      </c>
      <c r="I7" s="22"/>
      <c r="J7" s="286">
        <v>14</v>
      </c>
      <c r="K7" s="18">
        <v>6</v>
      </c>
      <c r="L7" s="39" t="str">
        <f t="shared" ref="L7:L35" si="2">IF(L6="s","m",IF(L6="m","ti",IF(L6="ti","o",IF(L6="o","to",IF(L6="to","f",IF(L6="f","l",IF(L6="l","s",IF(L6="s","m",))))))))</f>
        <v>m</v>
      </c>
      <c r="M7" s="28">
        <v>3</v>
      </c>
      <c r="N7" s="432"/>
      <c r="O7" s="433">
        <v>20</v>
      </c>
      <c r="P7" s="18">
        <v>10</v>
      </c>
      <c r="Q7" s="32" t="str">
        <f t="shared" ref="Q7:Q34" si="3">IF(Q6="s","m",IF(Q6="m","ti",IF(Q6="ti","o",IF(Q6="o","to",IF(Q6="to","f",IF(Q6="f","l",IF(Q6="l","s",IF(Q6="s","m",))))))))</f>
        <v>to</v>
      </c>
      <c r="R7" s="28">
        <v>3</v>
      </c>
      <c r="S7" s="434"/>
      <c r="T7" s="435">
        <v>20</v>
      </c>
      <c r="U7" s="26"/>
      <c r="V7" s="112" t="str">
        <f t="shared" ref="V7:V35" si="4">IF(V6="s","m",IF(V6="m","ti",IF(V6="ti","o",IF(V6="o","to",IF(V6="to","f",IF(V6="f","l",IF(V6="l","s",IF(V6="s","m",))))))))</f>
        <v>l</v>
      </c>
      <c r="W7" s="24">
        <v>3</v>
      </c>
      <c r="X7" s="14"/>
      <c r="Y7" s="281">
        <v>1</v>
      </c>
      <c r="Z7" s="26"/>
      <c r="AA7" s="32" t="str">
        <f t="shared" ref="AA7:AA34" si="5">IF(AA6="s","m",IF(AA6="m","ti",IF(AA6="ti","o",IF(AA6="o","to",IF(AA6="to","f",IF(AA6="f","l",IF(AA6="l","s",IF(AA6="s","m",))))))))</f>
        <v>ti</v>
      </c>
      <c r="AB7" s="28">
        <v>3</v>
      </c>
      <c r="AC7" s="190"/>
      <c r="AD7" s="288">
        <v>12</v>
      </c>
      <c r="AE7" s="12"/>
      <c r="AM7">
        <v>14</v>
      </c>
      <c r="AN7" s="356" t="s">
        <v>147</v>
      </c>
      <c r="AO7">
        <v>16</v>
      </c>
      <c r="AP7">
        <v>16</v>
      </c>
      <c r="AQ7">
        <f t="shared" ref="AQ7:AQ24" si="6">AO7/2</f>
        <v>8</v>
      </c>
    </row>
    <row r="8" spans="2:43" ht="15" thickBot="1" x14ac:dyDescent="0.35">
      <c r="B8" s="114" t="str">
        <f>IF(B7="s","m",IF(B7="m","ti",IF(B7="ti","o",IF(B7="o","to",IF(B7="to","f",IF(B7="f","l",IF(B7="l","s",IF(B7="s","m",))))))))</f>
        <v>l</v>
      </c>
      <c r="C8" s="24">
        <f t="shared" si="0"/>
        <v>4</v>
      </c>
      <c r="D8" s="37"/>
      <c r="E8" s="272">
        <v>14</v>
      </c>
      <c r="F8" s="26"/>
      <c r="G8" s="32" t="str">
        <f t="shared" si="1"/>
        <v>ti</v>
      </c>
      <c r="H8" s="28">
        <v>4</v>
      </c>
      <c r="I8" s="37"/>
      <c r="J8" s="272">
        <v>14</v>
      </c>
      <c r="K8" s="26"/>
      <c r="L8" s="39" t="str">
        <f t="shared" si="2"/>
        <v>ti</v>
      </c>
      <c r="M8" s="28">
        <v>4</v>
      </c>
      <c r="N8" s="434"/>
      <c r="O8" s="435">
        <v>20</v>
      </c>
      <c r="P8" s="26"/>
      <c r="Q8" s="133" t="str">
        <f t="shared" si="3"/>
        <v>f</v>
      </c>
      <c r="R8" s="24">
        <v>4</v>
      </c>
      <c r="S8" s="434"/>
      <c r="T8" s="435">
        <v>20</v>
      </c>
      <c r="U8" s="26"/>
      <c r="V8" s="113" t="str">
        <f t="shared" si="4"/>
        <v>s</v>
      </c>
      <c r="W8" s="69">
        <v>4</v>
      </c>
      <c r="X8" s="31" t="s">
        <v>10</v>
      </c>
      <c r="Y8" s="304">
        <v>1</v>
      </c>
      <c r="Z8" s="44"/>
      <c r="AA8" s="39" t="str">
        <f t="shared" si="5"/>
        <v>o</v>
      </c>
      <c r="AB8" s="24">
        <v>4</v>
      </c>
      <c r="AC8" s="190"/>
      <c r="AD8" s="288">
        <v>12</v>
      </c>
      <c r="AE8" s="12"/>
      <c r="AM8">
        <v>20</v>
      </c>
      <c r="AN8" s="431" t="s">
        <v>157</v>
      </c>
      <c r="AO8">
        <v>21</v>
      </c>
      <c r="AP8">
        <v>5</v>
      </c>
      <c r="AQ8">
        <f t="shared" si="6"/>
        <v>10.5</v>
      </c>
    </row>
    <row r="9" spans="2:43" ht="15" thickBot="1" x14ac:dyDescent="0.35">
      <c r="B9" s="134" t="str">
        <f t="shared" ref="B9:B35" si="7">IF(B8="s","m",IF(B8="m","ti",IF(B8="ti","o",IF(B8="o","to",IF(B8="to","f",IF(B8="f","l",IF(B8="l","s",IF(B8="s","m",))))))))</f>
        <v>s</v>
      </c>
      <c r="C9" s="69">
        <f t="shared" si="0"/>
        <v>5</v>
      </c>
      <c r="D9" s="46" t="s">
        <v>11</v>
      </c>
      <c r="E9" s="273">
        <v>14</v>
      </c>
      <c r="F9" s="44"/>
      <c r="G9" s="32" t="str">
        <f t="shared" si="1"/>
        <v>o</v>
      </c>
      <c r="H9" s="28">
        <v>5</v>
      </c>
      <c r="I9" s="37"/>
      <c r="J9" s="272">
        <v>14</v>
      </c>
      <c r="K9" s="26"/>
      <c r="L9" s="39" t="str">
        <f t="shared" si="2"/>
        <v>o</v>
      </c>
      <c r="M9" s="28">
        <v>5</v>
      </c>
      <c r="N9" s="434"/>
      <c r="O9" s="435">
        <v>20</v>
      </c>
      <c r="P9" s="26"/>
      <c r="Q9" s="115" t="str">
        <f t="shared" si="3"/>
        <v>l</v>
      </c>
      <c r="R9" s="24">
        <v>5</v>
      </c>
      <c r="S9" s="434"/>
      <c r="T9" s="435">
        <v>20</v>
      </c>
      <c r="U9" s="26"/>
      <c r="V9" s="39" t="str">
        <f t="shared" si="4"/>
        <v>m</v>
      </c>
      <c r="W9" s="28">
        <v>5</v>
      </c>
      <c r="X9" s="142"/>
      <c r="Y9" s="305">
        <v>8</v>
      </c>
      <c r="Z9" s="15">
        <v>19</v>
      </c>
      <c r="AA9" s="39" t="str">
        <f t="shared" si="5"/>
        <v>to</v>
      </c>
      <c r="AB9" s="28">
        <v>5</v>
      </c>
      <c r="AC9" s="218" t="s">
        <v>77</v>
      </c>
      <c r="AD9" s="288">
        <v>12</v>
      </c>
      <c r="AE9" s="12"/>
      <c r="AM9">
        <v>15</v>
      </c>
      <c r="AN9" s="357" t="s">
        <v>148</v>
      </c>
      <c r="AO9">
        <v>0</v>
      </c>
      <c r="AQ9">
        <f t="shared" si="6"/>
        <v>0</v>
      </c>
    </row>
    <row r="10" spans="2:43" ht="15" thickBot="1" x14ac:dyDescent="0.35">
      <c r="B10" s="117" t="str">
        <f t="shared" si="7"/>
        <v>m</v>
      </c>
      <c r="C10" s="16">
        <f t="shared" si="0"/>
        <v>6</v>
      </c>
      <c r="D10" s="59"/>
      <c r="E10" s="280">
        <v>1</v>
      </c>
      <c r="F10" s="66">
        <v>2</v>
      </c>
      <c r="G10" s="32" t="str">
        <f t="shared" si="1"/>
        <v>to</v>
      </c>
      <c r="H10" s="28">
        <v>6</v>
      </c>
      <c r="I10" s="37"/>
      <c r="J10" s="272">
        <v>14</v>
      </c>
      <c r="K10" s="26"/>
      <c r="L10" s="39" t="str">
        <f t="shared" si="2"/>
        <v>to</v>
      </c>
      <c r="M10" s="28">
        <v>6</v>
      </c>
      <c r="N10" s="434"/>
      <c r="O10" s="435">
        <v>20</v>
      </c>
      <c r="P10" s="26"/>
      <c r="Q10" s="135" t="str">
        <f t="shared" si="3"/>
        <v>s</v>
      </c>
      <c r="R10" s="69">
        <v>6</v>
      </c>
      <c r="S10" s="438" t="s">
        <v>10</v>
      </c>
      <c r="T10" s="439">
        <v>20</v>
      </c>
      <c r="U10" s="44"/>
      <c r="V10" s="39" t="str">
        <f t="shared" si="4"/>
        <v>ti</v>
      </c>
      <c r="W10" s="28">
        <v>6</v>
      </c>
      <c r="X10" s="143"/>
      <c r="Y10" s="278">
        <v>8</v>
      </c>
      <c r="Z10" s="15"/>
      <c r="AA10" s="25" t="str">
        <f t="shared" si="5"/>
        <v>f</v>
      </c>
      <c r="AB10" s="24">
        <v>6</v>
      </c>
      <c r="AC10" s="190"/>
      <c r="AD10" s="288">
        <v>12</v>
      </c>
      <c r="AE10" s="12"/>
      <c r="AM10">
        <v>12</v>
      </c>
      <c r="AN10" s="358" t="s">
        <v>145</v>
      </c>
      <c r="AO10">
        <v>45</v>
      </c>
      <c r="AP10">
        <v>17</v>
      </c>
      <c r="AQ10">
        <f t="shared" si="6"/>
        <v>22.5</v>
      </c>
    </row>
    <row r="11" spans="2:43" x14ac:dyDescent="0.3">
      <c r="B11" s="118" t="str">
        <f t="shared" si="7"/>
        <v>ti</v>
      </c>
      <c r="C11" s="28">
        <f t="shared" si="0"/>
        <v>7</v>
      </c>
      <c r="D11" s="14"/>
      <c r="E11" s="281">
        <v>1</v>
      </c>
      <c r="F11" s="26"/>
      <c r="G11" s="133" t="str">
        <f t="shared" si="1"/>
        <v>f</v>
      </c>
      <c r="H11" s="24">
        <v>7</v>
      </c>
      <c r="I11" s="37"/>
      <c r="J11" s="272">
        <v>14</v>
      </c>
      <c r="K11" s="26"/>
      <c r="L11" s="25" t="str">
        <f t="shared" si="2"/>
        <v>f</v>
      </c>
      <c r="M11" s="24">
        <v>7</v>
      </c>
      <c r="N11" s="434"/>
      <c r="O11" s="435">
        <v>20</v>
      </c>
      <c r="P11" s="26"/>
      <c r="Q11" s="32" t="str">
        <f t="shared" si="3"/>
        <v>m</v>
      </c>
      <c r="R11" s="28">
        <v>7</v>
      </c>
      <c r="S11" s="191"/>
      <c r="T11" s="294">
        <v>12</v>
      </c>
      <c r="U11" s="66">
        <v>15</v>
      </c>
      <c r="V11" s="39" t="str">
        <f t="shared" si="4"/>
        <v>o</v>
      </c>
      <c r="W11" s="28">
        <v>7</v>
      </c>
      <c r="X11" s="143"/>
      <c r="Y11" s="278">
        <v>8</v>
      </c>
      <c r="Z11" s="15"/>
      <c r="AA11" s="112" t="str">
        <f t="shared" si="5"/>
        <v>l</v>
      </c>
      <c r="AB11" s="24">
        <v>7</v>
      </c>
      <c r="AC11" s="190"/>
      <c r="AD11" s="288">
        <v>12</v>
      </c>
      <c r="AE11" s="12"/>
      <c r="AM11">
        <v>8</v>
      </c>
      <c r="AN11" s="359" t="s">
        <v>141</v>
      </c>
      <c r="AO11">
        <v>43</v>
      </c>
      <c r="AP11">
        <v>17</v>
      </c>
      <c r="AQ11">
        <f t="shared" si="6"/>
        <v>21.5</v>
      </c>
    </row>
    <row r="12" spans="2:43" ht="15" thickBot="1" x14ac:dyDescent="0.35">
      <c r="B12" s="118" t="str">
        <f t="shared" si="7"/>
        <v>o</v>
      </c>
      <c r="C12" s="28">
        <f t="shared" si="0"/>
        <v>8</v>
      </c>
      <c r="D12" s="14"/>
      <c r="E12" s="281">
        <v>1</v>
      </c>
      <c r="F12" s="26"/>
      <c r="G12" s="115" t="str">
        <f t="shared" si="1"/>
        <v>l</v>
      </c>
      <c r="H12" s="24">
        <v>8</v>
      </c>
      <c r="I12" s="37"/>
      <c r="J12" s="272">
        <v>14</v>
      </c>
      <c r="K12" s="26"/>
      <c r="L12" s="112" t="str">
        <f t="shared" si="2"/>
        <v>l</v>
      </c>
      <c r="M12" s="24">
        <v>8</v>
      </c>
      <c r="N12" s="190" t="s">
        <v>159</v>
      </c>
      <c r="O12" s="288">
        <v>12</v>
      </c>
      <c r="P12" s="26"/>
      <c r="Q12" s="32" t="str">
        <f t="shared" si="3"/>
        <v>ti</v>
      </c>
      <c r="R12" s="28">
        <v>8</v>
      </c>
      <c r="S12" s="190"/>
      <c r="T12" s="288">
        <v>12</v>
      </c>
      <c r="U12" s="26"/>
      <c r="V12" s="25" t="str">
        <f t="shared" si="4"/>
        <v>to</v>
      </c>
      <c r="W12" s="28">
        <v>8</v>
      </c>
      <c r="X12" s="143"/>
      <c r="Y12" s="278">
        <v>8</v>
      </c>
      <c r="Z12" s="15"/>
      <c r="AA12" s="113" t="str">
        <f t="shared" si="5"/>
        <v>s</v>
      </c>
      <c r="AB12" s="69">
        <v>8</v>
      </c>
      <c r="AC12" s="192" t="s">
        <v>11</v>
      </c>
      <c r="AD12" s="301">
        <v>12</v>
      </c>
      <c r="AE12" s="40"/>
      <c r="AM12">
        <v>6</v>
      </c>
      <c r="AN12" s="360" t="s">
        <v>140</v>
      </c>
      <c r="AO12">
        <v>24</v>
      </c>
      <c r="AP12">
        <v>12</v>
      </c>
      <c r="AQ12">
        <f t="shared" si="6"/>
        <v>12</v>
      </c>
    </row>
    <row r="13" spans="2:43" ht="15" thickBot="1" x14ac:dyDescent="0.35">
      <c r="B13" s="118" t="str">
        <f t="shared" si="7"/>
        <v>to</v>
      </c>
      <c r="C13" s="28">
        <f t="shared" si="0"/>
        <v>9</v>
      </c>
      <c r="D13" s="14"/>
      <c r="E13" s="281">
        <v>1</v>
      </c>
      <c r="F13" s="26"/>
      <c r="G13" s="135" t="str">
        <f t="shared" si="1"/>
        <v>s</v>
      </c>
      <c r="H13" s="69">
        <v>9</v>
      </c>
      <c r="I13" s="46" t="s">
        <v>11</v>
      </c>
      <c r="J13" s="273">
        <v>14</v>
      </c>
      <c r="K13" s="44"/>
      <c r="L13" s="113" t="str">
        <f t="shared" si="2"/>
        <v>s</v>
      </c>
      <c r="M13" s="69">
        <v>9</v>
      </c>
      <c r="N13" s="192" t="s">
        <v>11</v>
      </c>
      <c r="O13" s="301">
        <v>12</v>
      </c>
      <c r="P13" s="44"/>
      <c r="Q13" s="133" t="str">
        <f t="shared" si="3"/>
        <v>o</v>
      </c>
      <c r="R13" s="24">
        <v>9</v>
      </c>
      <c r="S13" s="190"/>
      <c r="T13" s="288">
        <v>12</v>
      </c>
      <c r="U13" s="26"/>
      <c r="V13" s="25" t="str">
        <f t="shared" si="4"/>
        <v>f</v>
      </c>
      <c r="W13" s="24">
        <v>9</v>
      </c>
      <c r="X13" s="231"/>
      <c r="Y13" s="306">
        <v>8</v>
      </c>
      <c r="Z13" s="15"/>
      <c r="AA13" s="35" t="str">
        <f t="shared" si="5"/>
        <v>m</v>
      </c>
      <c r="AB13" s="28">
        <v>9</v>
      </c>
      <c r="AC13" s="211" t="s">
        <v>39</v>
      </c>
      <c r="AD13" s="280">
        <v>1</v>
      </c>
      <c r="AE13" s="64">
        <v>24</v>
      </c>
      <c r="AM13">
        <v>16</v>
      </c>
      <c r="AN13" s="361" t="s">
        <v>149</v>
      </c>
      <c r="AO13">
        <v>24</v>
      </c>
      <c r="AP13">
        <v>16</v>
      </c>
      <c r="AQ13">
        <f t="shared" si="6"/>
        <v>12</v>
      </c>
    </row>
    <row r="14" spans="2:43" x14ac:dyDescent="0.3">
      <c r="B14" s="110" t="str">
        <f t="shared" si="7"/>
        <v>f</v>
      </c>
      <c r="C14" s="24">
        <f t="shared" si="0"/>
        <v>10</v>
      </c>
      <c r="D14" s="14"/>
      <c r="E14" s="281">
        <v>1</v>
      </c>
      <c r="F14" s="26"/>
      <c r="G14" s="32" t="str">
        <f t="shared" si="1"/>
        <v>m</v>
      </c>
      <c r="H14" s="28">
        <v>10</v>
      </c>
      <c r="I14" s="191"/>
      <c r="J14" s="294">
        <v>12</v>
      </c>
      <c r="K14" s="66">
        <v>7</v>
      </c>
      <c r="L14" s="39" t="str">
        <f t="shared" si="2"/>
        <v>m</v>
      </c>
      <c r="M14" s="28">
        <v>10</v>
      </c>
      <c r="N14" s="143"/>
      <c r="O14" s="305">
        <v>8</v>
      </c>
      <c r="P14" s="66">
        <v>11</v>
      </c>
      <c r="Q14" s="133" t="str">
        <f t="shared" si="3"/>
        <v>to</v>
      </c>
      <c r="R14" s="24">
        <v>10</v>
      </c>
      <c r="S14" s="218"/>
      <c r="T14" s="288">
        <v>12</v>
      </c>
      <c r="U14" s="26"/>
      <c r="V14" s="112" t="str">
        <f t="shared" si="4"/>
        <v>l</v>
      </c>
      <c r="W14" s="24">
        <v>10</v>
      </c>
      <c r="X14" s="43"/>
      <c r="Y14" s="292">
        <v>13</v>
      </c>
      <c r="Z14" s="15"/>
      <c r="AA14" s="39" t="str">
        <f t="shared" si="5"/>
        <v>ti</v>
      </c>
      <c r="AB14" s="28">
        <v>10</v>
      </c>
      <c r="AC14" s="14"/>
      <c r="AD14" s="281">
        <v>1</v>
      </c>
      <c r="AE14" s="12"/>
      <c r="AM14">
        <v>0</v>
      </c>
      <c r="AN14" s="362" t="s">
        <v>138</v>
      </c>
      <c r="AO14">
        <v>5</v>
      </c>
      <c r="AP14">
        <v>1</v>
      </c>
      <c r="AQ14">
        <f t="shared" si="6"/>
        <v>2.5</v>
      </c>
    </row>
    <row r="15" spans="2:43" ht="15" thickBot="1" x14ac:dyDescent="0.35">
      <c r="B15" s="114" t="str">
        <f t="shared" si="7"/>
        <v>l</v>
      </c>
      <c r="C15" s="24">
        <f t="shared" si="0"/>
        <v>11</v>
      </c>
      <c r="D15" s="14"/>
      <c r="E15" s="281">
        <v>1</v>
      </c>
      <c r="F15" s="26"/>
      <c r="G15" s="32" t="str">
        <f t="shared" si="1"/>
        <v>ti</v>
      </c>
      <c r="H15" s="28">
        <v>11</v>
      </c>
      <c r="I15" s="190"/>
      <c r="J15" s="288">
        <v>12</v>
      </c>
      <c r="K15" s="26"/>
      <c r="L15" s="39" t="str">
        <f t="shared" si="2"/>
        <v>ti</v>
      </c>
      <c r="M15" s="28">
        <v>11</v>
      </c>
      <c r="N15" s="143"/>
      <c r="O15" s="278">
        <v>8</v>
      </c>
      <c r="P15" s="26"/>
      <c r="Q15" s="133" t="str">
        <f t="shared" si="3"/>
        <v>f</v>
      </c>
      <c r="R15" s="24">
        <v>11</v>
      </c>
      <c r="S15" s="218"/>
      <c r="T15" s="288">
        <v>12</v>
      </c>
      <c r="U15" s="26"/>
      <c r="V15" s="113" t="str">
        <f t="shared" si="4"/>
        <v>s</v>
      </c>
      <c r="W15" s="69">
        <v>11</v>
      </c>
      <c r="X15" s="170" t="s">
        <v>11</v>
      </c>
      <c r="Y15" s="307">
        <v>8</v>
      </c>
      <c r="Z15" s="89"/>
      <c r="AA15" s="39" t="str">
        <f t="shared" si="5"/>
        <v>o</v>
      </c>
      <c r="AB15" s="28">
        <v>11</v>
      </c>
      <c r="AC15" s="14"/>
      <c r="AD15" s="281">
        <v>1</v>
      </c>
      <c r="AE15" s="12"/>
      <c r="AM15">
        <v>9</v>
      </c>
      <c r="AN15" s="363" t="s">
        <v>142</v>
      </c>
      <c r="AO15">
        <v>3</v>
      </c>
      <c r="AP15">
        <v>1</v>
      </c>
      <c r="AQ15">
        <f t="shared" si="6"/>
        <v>1.5</v>
      </c>
    </row>
    <row r="16" spans="2:43" ht="15" thickBot="1" x14ac:dyDescent="0.35">
      <c r="B16" s="134" t="str">
        <f t="shared" si="7"/>
        <v>s</v>
      </c>
      <c r="C16" s="69">
        <f t="shared" si="0"/>
        <v>12</v>
      </c>
      <c r="D16" s="41" t="s">
        <v>11</v>
      </c>
      <c r="E16" s="300">
        <v>1</v>
      </c>
      <c r="F16" s="42"/>
      <c r="G16" s="32" t="str">
        <f t="shared" si="1"/>
        <v>o</v>
      </c>
      <c r="H16" s="28">
        <v>12</v>
      </c>
      <c r="I16" s="190"/>
      <c r="J16" s="288">
        <v>12</v>
      </c>
      <c r="K16" s="26"/>
      <c r="L16" s="39" t="str">
        <f t="shared" si="2"/>
        <v>o</v>
      </c>
      <c r="M16" s="28">
        <v>12</v>
      </c>
      <c r="N16" s="143"/>
      <c r="O16" s="278">
        <v>8</v>
      </c>
      <c r="P16" s="26"/>
      <c r="Q16" s="115" t="str">
        <f t="shared" si="3"/>
        <v>l</v>
      </c>
      <c r="R16" s="24">
        <v>12</v>
      </c>
      <c r="S16" s="197"/>
      <c r="T16" s="275">
        <v>18</v>
      </c>
      <c r="U16" s="26"/>
      <c r="V16" s="39" t="str">
        <f t="shared" si="4"/>
        <v>m</v>
      </c>
      <c r="W16" s="28">
        <v>12</v>
      </c>
      <c r="X16" s="206"/>
      <c r="Y16" s="308">
        <v>10</v>
      </c>
      <c r="Z16" s="18">
        <v>20</v>
      </c>
      <c r="AA16" s="39" t="str">
        <f t="shared" si="5"/>
        <v>to</v>
      </c>
      <c r="AB16" s="28">
        <v>12</v>
      </c>
      <c r="AC16" s="14" t="s">
        <v>14</v>
      </c>
      <c r="AD16" s="281">
        <v>1</v>
      </c>
      <c r="AE16" s="12"/>
      <c r="AM16">
        <v>10</v>
      </c>
      <c r="AN16" s="364" t="s">
        <v>143</v>
      </c>
      <c r="AO16">
        <v>3</v>
      </c>
      <c r="AP16">
        <v>1</v>
      </c>
      <c r="AQ16">
        <f t="shared" si="6"/>
        <v>1.5</v>
      </c>
    </row>
    <row r="17" spans="2:43" ht="15" thickBot="1" x14ac:dyDescent="0.35">
      <c r="B17" s="117" t="str">
        <f t="shared" si="7"/>
        <v>m</v>
      </c>
      <c r="C17" s="16">
        <f t="shared" si="0"/>
        <v>13</v>
      </c>
      <c r="D17" s="142"/>
      <c r="E17" s="277">
        <v>8</v>
      </c>
      <c r="F17" s="18">
        <v>3</v>
      </c>
      <c r="G17" s="32" t="str">
        <f t="shared" si="1"/>
        <v>to</v>
      </c>
      <c r="H17" s="28">
        <v>13</v>
      </c>
      <c r="I17" s="190"/>
      <c r="J17" s="288">
        <v>12</v>
      </c>
      <c r="K17" s="26"/>
      <c r="L17" s="39" t="str">
        <f t="shared" si="2"/>
        <v>to</v>
      </c>
      <c r="M17" s="28">
        <v>13</v>
      </c>
      <c r="N17" s="143"/>
      <c r="O17" s="278">
        <v>8</v>
      </c>
      <c r="P17" s="26"/>
      <c r="Q17" s="135" t="str">
        <f t="shared" si="3"/>
        <v>s</v>
      </c>
      <c r="R17" s="69">
        <v>13</v>
      </c>
      <c r="S17" s="203" t="s">
        <v>11</v>
      </c>
      <c r="T17" s="276">
        <v>18</v>
      </c>
      <c r="U17" s="42"/>
      <c r="V17" s="39" t="str">
        <f t="shared" si="4"/>
        <v>ti</v>
      </c>
      <c r="W17" s="28">
        <v>13</v>
      </c>
      <c r="X17" s="144"/>
      <c r="Y17" s="309">
        <v>9</v>
      </c>
      <c r="Z17" s="26"/>
      <c r="AA17" s="25" t="str">
        <f t="shared" si="5"/>
        <v>f</v>
      </c>
      <c r="AB17" s="24">
        <v>13</v>
      </c>
      <c r="AC17" s="14"/>
      <c r="AD17" s="281">
        <v>1</v>
      </c>
      <c r="AE17" s="12"/>
      <c r="AM17">
        <v>11</v>
      </c>
      <c r="AN17" s="365" t="s">
        <v>144</v>
      </c>
      <c r="AO17">
        <v>3</v>
      </c>
      <c r="AP17">
        <v>1</v>
      </c>
      <c r="AQ17">
        <f t="shared" si="6"/>
        <v>1.5</v>
      </c>
    </row>
    <row r="18" spans="2:43" x14ac:dyDescent="0.3">
      <c r="B18" s="118" t="str">
        <f t="shared" si="7"/>
        <v>ti</v>
      </c>
      <c r="C18" s="28">
        <f t="shared" si="0"/>
        <v>14</v>
      </c>
      <c r="D18" s="143"/>
      <c r="E18" s="278">
        <v>8</v>
      </c>
      <c r="F18" s="26"/>
      <c r="G18" s="133" t="str">
        <f t="shared" si="1"/>
        <v>f</v>
      </c>
      <c r="H18" s="24">
        <v>14</v>
      </c>
      <c r="I18" s="190" t="s">
        <v>11</v>
      </c>
      <c r="J18" s="288">
        <v>12</v>
      </c>
      <c r="K18" s="26"/>
      <c r="L18" s="25" t="str">
        <f t="shared" si="2"/>
        <v>f</v>
      </c>
      <c r="M18" s="24">
        <v>14</v>
      </c>
      <c r="N18" s="143" t="s">
        <v>11</v>
      </c>
      <c r="O18" s="278">
        <v>8</v>
      </c>
      <c r="P18" s="26"/>
      <c r="Q18" s="32" t="str">
        <f t="shared" si="3"/>
        <v>m</v>
      </c>
      <c r="R18" s="28">
        <v>14</v>
      </c>
      <c r="S18" s="440"/>
      <c r="T18" s="433">
        <v>20</v>
      </c>
      <c r="U18" s="18">
        <v>16</v>
      </c>
      <c r="V18" s="39" t="str">
        <f t="shared" si="4"/>
        <v>o</v>
      </c>
      <c r="W18" s="28">
        <v>14</v>
      </c>
      <c r="X18" s="197"/>
      <c r="Y18" s="275">
        <v>18</v>
      </c>
      <c r="Z18" s="26"/>
      <c r="AA18" s="112" t="str">
        <f t="shared" si="5"/>
        <v>l</v>
      </c>
      <c r="AB18" s="24">
        <v>14</v>
      </c>
      <c r="AC18" s="14"/>
      <c r="AD18" s="281">
        <v>1</v>
      </c>
      <c r="AE18" s="12"/>
      <c r="AM18">
        <v>13</v>
      </c>
      <c r="AN18" s="366" t="s">
        <v>146</v>
      </c>
      <c r="AO18">
        <v>3</v>
      </c>
      <c r="AP18">
        <v>1</v>
      </c>
      <c r="AQ18">
        <f t="shared" si="6"/>
        <v>1.5</v>
      </c>
    </row>
    <row r="19" spans="2:43" ht="15" thickBot="1" x14ac:dyDescent="0.35">
      <c r="B19" s="118" t="str">
        <f t="shared" si="7"/>
        <v>o</v>
      </c>
      <c r="C19" s="28">
        <f t="shared" si="0"/>
        <v>15</v>
      </c>
      <c r="D19" s="143"/>
      <c r="E19" s="278">
        <v>8</v>
      </c>
      <c r="F19" s="26"/>
      <c r="G19" s="115" t="str">
        <f t="shared" si="1"/>
        <v>l</v>
      </c>
      <c r="H19" s="24">
        <v>15</v>
      </c>
      <c r="I19" s="48"/>
      <c r="J19" s="289">
        <v>6</v>
      </c>
      <c r="K19" s="26"/>
      <c r="L19" s="112" t="str">
        <f t="shared" si="2"/>
        <v>l</v>
      </c>
      <c r="M19" s="24">
        <v>15</v>
      </c>
      <c r="N19" s="14"/>
      <c r="O19" s="281">
        <v>1</v>
      </c>
      <c r="P19" s="26"/>
      <c r="Q19" s="32" t="str">
        <f t="shared" si="3"/>
        <v>ti</v>
      </c>
      <c r="R19" s="28">
        <v>15</v>
      </c>
      <c r="S19" s="434"/>
      <c r="T19" s="435">
        <v>20</v>
      </c>
      <c r="U19" s="26"/>
      <c r="V19" s="39" t="str">
        <f t="shared" si="4"/>
        <v>to</v>
      </c>
      <c r="W19" s="28">
        <v>15</v>
      </c>
      <c r="X19" s="197"/>
      <c r="Y19" s="275">
        <v>18</v>
      </c>
      <c r="Z19" s="26"/>
      <c r="AA19" s="113" t="str">
        <f t="shared" si="5"/>
        <v>s</v>
      </c>
      <c r="AB19" s="69">
        <v>15</v>
      </c>
      <c r="AC19" s="31" t="s">
        <v>11</v>
      </c>
      <c r="AD19" s="300">
        <v>1</v>
      </c>
      <c r="AE19" s="60"/>
      <c r="AM19">
        <v>17</v>
      </c>
      <c r="AN19" s="367" t="s">
        <v>150</v>
      </c>
      <c r="AO19">
        <v>0</v>
      </c>
      <c r="AP19">
        <v>7</v>
      </c>
      <c r="AQ19">
        <f t="shared" si="6"/>
        <v>0</v>
      </c>
    </row>
    <row r="20" spans="2:43" ht="15" thickBot="1" x14ac:dyDescent="0.35">
      <c r="B20" s="118" t="str">
        <f t="shared" si="7"/>
        <v>to</v>
      </c>
      <c r="C20" s="28">
        <f t="shared" si="0"/>
        <v>16</v>
      </c>
      <c r="D20" s="143"/>
      <c r="E20" s="278">
        <v>8</v>
      </c>
      <c r="F20" s="26"/>
      <c r="G20" s="135" t="str">
        <f t="shared" si="1"/>
        <v>s</v>
      </c>
      <c r="H20" s="69">
        <v>16</v>
      </c>
      <c r="I20" s="119"/>
      <c r="J20" s="296">
        <v>6</v>
      </c>
      <c r="K20" s="42"/>
      <c r="L20" s="113" t="str">
        <f t="shared" si="2"/>
        <v>s</v>
      </c>
      <c r="M20" s="69">
        <v>16</v>
      </c>
      <c r="N20" s="41"/>
      <c r="O20" s="300">
        <v>1</v>
      </c>
      <c r="P20" s="42"/>
      <c r="Q20" s="133" t="str">
        <f t="shared" si="3"/>
        <v>o</v>
      </c>
      <c r="R20" s="24">
        <v>16</v>
      </c>
      <c r="S20" s="434"/>
      <c r="T20" s="435">
        <v>20</v>
      </c>
      <c r="U20" s="26"/>
      <c r="V20" s="25" t="str">
        <f t="shared" si="4"/>
        <v>f</v>
      </c>
      <c r="W20" s="24">
        <v>16</v>
      </c>
      <c r="X20" s="228" t="s">
        <v>11</v>
      </c>
      <c r="Y20" s="310">
        <v>11</v>
      </c>
      <c r="Z20" s="26"/>
      <c r="AA20" s="39" t="str">
        <f t="shared" si="5"/>
        <v>m</v>
      </c>
      <c r="AB20" s="28">
        <v>16</v>
      </c>
      <c r="AC20" s="432"/>
      <c r="AD20" s="433">
        <v>20</v>
      </c>
      <c r="AE20" s="23">
        <v>25</v>
      </c>
      <c r="AM20">
        <v>18</v>
      </c>
      <c r="AN20" s="357" t="s">
        <v>151</v>
      </c>
      <c r="AO20">
        <v>8</v>
      </c>
      <c r="AP20">
        <v>4</v>
      </c>
      <c r="AQ20">
        <f t="shared" si="6"/>
        <v>4</v>
      </c>
    </row>
    <row r="21" spans="2:43" x14ac:dyDescent="0.3">
      <c r="B21" s="110" t="str">
        <f t="shared" si="7"/>
        <v>f</v>
      </c>
      <c r="C21" s="24">
        <f t="shared" si="0"/>
        <v>17</v>
      </c>
      <c r="D21" s="143" t="s">
        <v>11</v>
      </c>
      <c r="E21" s="278">
        <v>8</v>
      </c>
      <c r="F21" s="26"/>
      <c r="G21" s="32" t="str">
        <f t="shared" si="1"/>
        <v>m</v>
      </c>
      <c r="H21" s="28">
        <v>17</v>
      </c>
      <c r="I21" s="22"/>
      <c r="J21" s="286">
        <v>14</v>
      </c>
      <c r="K21" s="18">
        <v>8</v>
      </c>
      <c r="L21" s="39" t="str">
        <f t="shared" si="2"/>
        <v>m</v>
      </c>
      <c r="M21" s="28">
        <v>17</v>
      </c>
      <c r="N21" s="432"/>
      <c r="O21" s="433">
        <v>20</v>
      </c>
      <c r="P21" s="18">
        <v>12</v>
      </c>
      <c r="Q21" s="115" t="str">
        <f t="shared" si="3"/>
        <v>to</v>
      </c>
      <c r="R21" s="24">
        <v>17</v>
      </c>
      <c r="S21" s="441" t="s">
        <v>13</v>
      </c>
      <c r="T21" s="435">
        <v>20</v>
      </c>
      <c r="U21" s="26"/>
      <c r="V21" s="112" t="str">
        <f t="shared" si="4"/>
        <v>l</v>
      </c>
      <c r="W21" s="24">
        <v>17</v>
      </c>
      <c r="X21" s="48"/>
      <c r="Y21" s="289">
        <v>6</v>
      </c>
      <c r="Z21" s="26"/>
      <c r="AA21" s="39" t="str">
        <f t="shared" si="5"/>
        <v>ti</v>
      </c>
      <c r="AB21" s="28">
        <v>17</v>
      </c>
      <c r="AC21" s="442"/>
      <c r="AD21" s="443">
        <v>20</v>
      </c>
      <c r="AE21" s="12"/>
      <c r="AM21">
        <v>19</v>
      </c>
      <c r="AN21" s="368" t="s">
        <v>40</v>
      </c>
      <c r="AO21">
        <v>34</v>
      </c>
      <c r="AQ21">
        <f t="shared" si="6"/>
        <v>17</v>
      </c>
    </row>
    <row r="22" spans="2:43" ht="15" thickBot="1" x14ac:dyDescent="0.35">
      <c r="B22" s="114" t="str">
        <f t="shared" si="7"/>
        <v>l</v>
      </c>
      <c r="C22" s="24">
        <f t="shared" si="0"/>
        <v>18</v>
      </c>
      <c r="D22" s="48"/>
      <c r="E22" s="289">
        <v>6</v>
      </c>
      <c r="F22" s="26"/>
      <c r="G22" s="32" t="str">
        <f t="shared" si="1"/>
        <v>ti</v>
      </c>
      <c r="H22" s="28">
        <v>18</v>
      </c>
      <c r="I22" s="37"/>
      <c r="J22" s="272">
        <v>14</v>
      </c>
      <c r="K22" s="26"/>
      <c r="L22" s="39" t="str">
        <f t="shared" si="2"/>
        <v>ti</v>
      </c>
      <c r="M22" s="28">
        <v>18</v>
      </c>
      <c r="N22" s="434"/>
      <c r="O22" s="435">
        <v>20</v>
      </c>
      <c r="P22" s="26"/>
      <c r="Q22" s="115" t="str">
        <f t="shared" si="3"/>
        <v>f</v>
      </c>
      <c r="R22" s="24">
        <v>18</v>
      </c>
      <c r="S22" s="434" t="s">
        <v>11</v>
      </c>
      <c r="T22" s="435">
        <v>20</v>
      </c>
      <c r="U22" s="26"/>
      <c r="V22" s="113" t="str">
        <f t="shared" si="4"/>
        <v>s</v>
      </c>
      <c r="W22" s="69">
        <v>18</v>
      </c>
      <c r="X22" s="49"/>
      <c r="Y22" s="49">
        <v>6</v>
      </c>
      <c r="Z22" s="44"/>
      <c r="AA22" s="39" t="str">
        <f t="shared" si="5"/>
        <v>o</v>
      </c>
      <c r="AB22" s="28">
        <v>18</v>
      </c>
      <c r="AC22" s="434"/>
      <c r="AD22" s="435">
        <v>20</v>
      </c>
      <c r="AE22" s="12"/>
      <c r="AM22">
        <v>21</v>
      </c>
      <c r="AN22" s="369" t="s">
        <v>129</v>
      </c>
      <c r="AO22">
        <v>18</v>
      </c>
      <c r="AQ22">
        <f t="shared" si="6"/>
        <v>9</v>
      </c>
    </row>
    <row r="23" spans="2:43" ht="15" thickBot="1" x14ac:dyDescent="0.35">
      <c r="B23" s="134" t="str">
        <f t="shared" si="7"/>
        <v>s</v>
      </c>
      <c r="C23" s="69">
        <f t="shared" si="0"/>
        <v>19</v>
      </c>
      <c r="D23" s="215"/>
      <c r="E23" s="279">
        <v>6</v>
      </c>
      <c r="F23" s="44"/>
      <c r="G23" s="32" t="str">
        <f t="shared" si="1"/>
        <v>o</v>
      </c>
      <c r="H23" s="28">
        <v>19</v>
      </c>
      <c r="I23" s="37"/>
      <c r="J23" s="272">
        <v>14</v>
      </c>
      <c r="K23" s="26"/>
      <c r="L23" s="39" t="str">
        <f t="shared" si="2"/>
        <v>o</v>
      </c>
      <c r="M23" s="28">
        <v>19</v>
      </c>
      <c r="N23" s="434"/>
      <c r="O23" s="435">
        <v>20</v>
      </c>
      <c r="P23" s="26"/>
      <c r="Q23" s="115" t="str">
        <f t="shared" si="3"/>
        <v>l</v>
      </c>
      <c r="R23" s="24">
        <v>19</v>
      </c>
      <c r="S23" s="48"/>
      <c r="T23" s="289">
        <v>6</v>
      </c>
      <c r="U23" s="26"/>
      <c r="V23" s="39" t="str">
        <f t="shared" si="4"/>
        <v>m</v>
      </c>
      <c r="W23" s="28">
        <v>19</v>
      </c>
      <c r="X23" s="422"/>
      <c r="Y23" s="423">
        <v>19</v>
      </c>
      <c r="Z23" s="62">
        <v>21</v>
      </c>
      <c r="AA23" s="39" t="str">
        <f t="shared" si="5"/>
        <v>to</v>
      </c>
      <c r="AB23" s="28">
        <v>19</v>
      </c>
      <c r="AC23" s="434"/>
      <c r="AD23" s="435">
        <v>20</v>
      </c>
      <c r="AE23" s="12"/>
      <c r="AM23">
        <v>22</v>
      </c>
      <c r="AN23" s="370" t="s">
        <v>131</v>
      </c>
      <c r="AO23">
        <v>14</v>
      </c>
      <c r="AQ23" s="330">
        <f t="shared" si="6"/>
        <v>7</v>
      </c>
    </row>
    <row r="24" spans="2:43" ht="15" thickBot="1" x14ac:dyDescent="0.35">
      <c r="B24" s="117" t="str">
        <f t="shared" si="7"/>
        <v>m</v>
      </c>
      <c r="C24" s="16">
        <f t="shared" si="0"/>
        <v>20</v>
      </c>
      <c r="D24" s="59"/>
      <c r="E24" s="280">
        <v>1</v>
      </c>
      <c r="F24" s="66">
        <v>4</v>
      </c>
      <c r="G24" s="32" t="str">
        <f t="shared" si="1"/>
        <v>to</v>
      </c>
      <c r="H24" s="28">
        <v>20</v>
      </c>
      <c r="I24" s="37"/>
      <c r="J24" s="272">
        <v>14</v>
      </c>
      <c r="K24" s="26"/>
      <c r="L24" s="39" t="str">
        <f t="shared" si="2"/>
        <v>to</v>
      </c>
      <c r="M24" s="28">
        <v>20</v>
      </c>
      <c r="N24" s="434"/>
      <c r="O24" s="435">
        <v>20</v>
      </c>
      <c r="P24" s="26"/>
      <c r="Q24" s="135" t="str">
        <f t="shared" si="3"/>
        <v>s</v>
      </c>
      <c r="R24" s="69">
        <v>20</v>
      </c>
      <c r="S24" s="49"/>
      <c r="T24" s="49">
        <v>6</v>
      </c>
      <c r="U24" s="44"/>
      <c r="V24" s="39" t="str">
        <f t="shared" si="4"/>
        <v>ti</v>
      </c>
      <c r="W24" s="28">
        <v>20</v>
      </c>
      <c r="X24" s="418"/>
      <c r="Y24" s="419">
        <v>19</v>
      </c>
      <c r="Z24" s="15"/>
      <c r="AA24" s="25" t="str">
        <f t="shared" si="5"/>
        <v>f</v>
      </c>
      <c r="AB24" s="24">
        <v>20</v>
      </c>
      <c r="AC24" s="434" t="s">
        <v>11</v>
      </c>
      <c r="AD24" s="435">
        <v>20</v>
      </c>
      <c r="AE24" s="12"/>
      <c r="AM24">
        <v>23</v>
      </c>
      <c r="AN24" s="371" t="s">
        <v>130</v>
      </c>
      <c r="AO24">
        <v>21</v>
      </c>
      <c r="AQ24">
        <f t="shared" si="6"/>
        <v>10.5</v>
      </c>
    </row>
    <row r="25" spans="2:43" x14ac:dyDescent="0.3">
      <c r="B25" s="118" t="str">
        <f t="shared" si="7"/>
        <v>ti</v>
      </c>
      <c r="C25" s="28">
        <f t="shared" si="0"/>
        <v>21</v>
      </c>
      <c r="D25" s="14"/>
      <c r="E25" s="281">
        <v>1</v>
      </c>
      <c r="F25" s="26"/>
      <c r="G25" s="133" t="str">
        <f t="shared" si="1"/>
        <v>f</v>
      </c>
      <c r="H25" s="24">
        <v>21</v>
      </c>
      <c r="I25" s="37" t="s">
        <v>11</v>
      </c>
      <c r="J25" s="272">
        <v>14</v>
      </c>
      <c r="K25" s="26"/>
      <c r="L25" s="25" t="str">
        <f t="shared" si="2"/>
        <v>f</v>
      </c>
      <c r="M25" s="24">
        <v>21</v>
      </c>
      <c r="N25" s="434" t="s">
        <v>11</v>
      </c>
      <c r="O25" s="435">
        <v>20</v>
      </c>
      <c r="P25" s="26"/>
      <c r="Q25" s="27" t="str">
        <f t="shared" si="3"/>
        <v>m</v>
      </c>
      <c r="R25" s="28">
        <v>21</v>
      </c>
      <c r="S25" s="372" t="s">
        <v>36</v>
      </c>
      <c r="T25" s="277">
        <v>8</v>
      </c>
      <c r="U25" s="66">
        <v>17</v>
      </c>
      <c r="V25" s="39" t="str">
        <f t="shared" si="4"/>
        <v>o</v>
      </c>
      <c r="W25" s="28">
        <v>21</v>
      </c>
      <c r="X25" s="418"/>
      <c r="Y25" s="419">
        <v>19</v>
      </c>
      <c r="Z25" s="15"/>
      <c r="AA25" s="112" t="str">
        <f t="shared" si="5"/>
        <v>l</v>
      </c>
      <c r="AB25" s="24">
        <v>21</v>
      </c>
      <c r="AC25" s="48"/>
      <c r="AD25" s="289">
        <v>6</v>
      </c>
      <c r="AE25" s="12"/>
      <c r="AO25">
        <f>SUM(AO6:AO24)</f>
        <v>365</v>
      </c>
      <c r="AP25">
        <f t="shared" ref="AP25:AQ25" si="8">SUM(AP6:AP24)</f>
        <v>154</v>
      </c>
      <c r="AQ25">
        <f t="shared" si="8"/>
        <v>182.5</v>
      </c>
    </row>
    <row r="26" spans="2:43" ht="15" thickBot="1" x14ac:dyDescent="0.35">
      <c r="B26" s="118" t="str">
        <f t="shared" si="7"/>
        <v>o</v>
      </c>
      <c r="C26" s="28">
        <f t="shared" si="0"/>
        <v>22</v>
      </c>
      <c r="D26" s="14"/>
      <c r="E26" s="281">
        <v>1</v>
      </c>
      <c r="F26" s="26"/>
      <c r="G26" s="115" t="str">
        <f t="shared" si="1"/>
        <v>l</v>
      </c>
      <c r="H26" s="24">
        <v>22</v>
      </c>
      <c r="I26" s="56"/>
      <c r="J26" s="282">
        <v>16</v>
      </c>
      <c r="K26" s="26"/>
      <c r="L26" s="112" t="str">
        <f t="shared" si="2"/>
        <v>l</v>
      </c>
      <c r="M26" s="24">
        <v>22</v>
      </c>
      <c r="N26" s="48"/>
      <c r="O26" s="289">
        <v>6</v>
      </c>
      <c r="P26" s="26"/>
      <c r="Q26" s="39" t="str">
        <f t="shared" si="3"/>
        <v>ti</v>
      </c>
      <c r="R26" s="28">
        <v>22</v>
      </c>
      <c r="S26" s="143"/>
      <c r="T26" s="278">
        <v>8</v>
      </c>
      <c r="U26" s="26"/>
      <c r="V26" s="39" t="str">
        <f t="shared" si="4"/>
        <v>to</v>
      </c>
      <c r="W26" s="28">
        <v>22</v>
      </c>
      <c r="X26" s="449"/>
      <c r="Y26" s="419">
        <v>19</v>
      </c>
      <c r="Z26" s="15"/>
      <c r="AA26" s="113" t="str">
        <f t="shared" si="5"/>
        <v>s</v>
      </c>
      <c r="AB26" s="69">
        <v>22</v>
      </c>
      <c r="AC26" s="49"/>
      <c r="AD26" s="49">
        <v>6</v>
      </c>
      <c r="AE26" s="40"/>
    </row>
    <row r="27" spans="2:43" ht="15" thickBot="1" x14ac:dyDescent="0.35">
      <c r="B27" s="118" t="str">
        <f t="shared" si="7"/>
        <v>to</v>
      </c>
      <c r="C27" s="28">
        <f t="shared" si="0"/>
        <v>23</v>
      </c>
      <c r="D27" s="14"/>
      <c r="E27" s="281">
        <v>1</v>
      </c>
      <c r="F27" s="26"/>
      <c r="G27" s="135" t="str">
        <f t="shared" si="1"/>
        <v>s</v>
      </c>
      <c r="H27" s="69">
        <v>23</v>
      </c>
      <c r="I27" s="53"/>
      <c r="J27" s="283">
        <v>16</v>
      </c>
      <c r="K27" s="44"/>
      <c r="L27" s="113" t="str">
        <f t="shared" si="2"/>
        <v>s</v>
      </c>
      <c r="M27" s="69">
        <v>23</v>
      </c>
      <c r="N27" s="49"/>
      <c r="O27" s="49">
        <v>6</v>
      </c>
      <c r="P27" s="44"/>
      <c r="Q27" s="25" t="str">
        <f t="shared" si="3"/>
        <v>o</v>
      </c>
      <c r="R27" s="24">
        <v>23</v>
      </c>
      <c r="S27" s="143"/>
      <c r="T27" s="278">
        <v>8</v>
      </c>
      <c r="U27" s="26"/>
      <c r="V27" s="25" t="str">
        <f t="shared" si="4"/>
        <v>f</v>
      </c>
      <c r="W27" s="24">
        <v>23</v>
      </c>
      <c r="X27" s="418" t="s">
        <v>11</v>
      </c>
      <c r="Y27" s="419">
        <v>19</v>
      </c>
      <c r="Z27" s="15"/>
      <c r="AA27" s="39" t="str">
        <f t="shared" si="5"/>
        <v>m</v>
      </c>
      <c r="AB27" s="28">
        <v>23</v>
      </c>
      <c r="AC27" s="432"/>
      <c r="AD27" s="444">
        <v>20</v>
      </c>
      <c r="AE27" s="64">
        <v>26</v>
      </c>
    </row>
    <row r="28" spans="2:43" x14ac:dyDescent="0.3">
      <c r="B28" s="110" t="str">
        <f t="shared" si="7"/>
        <v>f</v>
      </c>
      <c r="C28" s="24">
        <f t="shared" si="0"/>
        <v>24</v>
      </c>
      <c r="D28" s="14" t="s">
        <v>11</v>
      </c>
      <c r="E28" s="281">
        <v>1</v>
      </c>
      <c r="F28" s="26"/>
      <c r="G28" s="32" t="str">
        <f t="shared" si="1"/>
        <v>m</v>
      </c>
      <c r="H28" s="28">
        <v>24</v>
      </c>
      <c r="I28" s="59"/>
      <c r="J28" s="280">
        <v>1</v>
      </c>
      <c r="K28" s="18">
        <v>9</v>
      </c>
      <c r="L28" s="32" t="str">
        <f t="shared" si="2"/>
        <v>m</v>
      </c>
      <c r="M28" s="28">
        <v>24</v>
      </c>
      <c r="N28" s="59"/>
      <c r="O28" s="280">
        <v>1</v>
      </c>
      <c r="P28" s="18">
        <v>13</v>
      </c>
      <c r="Q28" s="25" t="str">
        <f t="shared" si="3"/>
        <v>to</v>
      </c>
      <c r="R28" s="24">
        <v>24</v>
      </c>
      <c r="S28" s="143"/>
      <c r="T28" s="278">
        <v>8</v>
      </c>
      <c r="U28" s="26"/>
      <c r="V28" s="112" t="str">
        <f t="shared" si="4"/>
        <v>l</v>
      </c>
      <c r="W28" s="24">
        <v>24</v>
      </c>
      <c r="X28" s="159"/>
      <c r="Y28" s="282">
        <v>16</v>
      </c>
      <c r="Z28" s="15"/>
      <c r="AA28" s="39" t="str">
        <f t="shared" si="5"/>
        <v>ti</v>
      </c>
      <c r="AB28" s="28">
        <v>24</v>
      </c>
      <c r="AC28" s="434"/>
      <c r="AD28" s="444">
        <v>20</v>
      </c>
      <c r="AE28" s="64"/>
    </row>
    <row r="29" spans="2:43" ht="15" thickBot="1" x14ac:dyDescent="0.35">
      <c r="B29" s="114" t="str">
        <f t="shared" si="7"/>
        <v>l</v>
      </c>
      <c r="C29" s="24">
        <f t="shared" si="0"/>
        <v>25</v>
      </c>
      <c r="D29" s="56"/>
      <c r="E29" s="282">
        <v>16</v>
      </c>
      <c r="F29" s="26"/>
      <c r="G29" s="32" t="str">
        <f t="shared" si="1"/>
        <v>ti</v>
      </c>
      <c r="H29" s="28">
        <v>25</v>
      </c>
      <c r="I29" s="14"/>
      <c r="J29" s="281">
        <v>1</v>
      </c>
      <c r="K29" s="26"/>
      <c r="L29" s="32" t="str">
        <f t="shared" si="2"/>
        <v>ti</v>
      </c>
      <c r="M29" s="28">
        <v>25</v>
      </c>
      <c r="N29" s="14"/>
      <c r="O29" s="281">
        <v>1</v>
      </c>
      <c r="P29" s="26"/>
      <c r="Q29" s="133" t="str">
        <f t="shared" si="3"/>
        <v>f</v>
      </c>
      <c r="R29" s="24">
        <v>25</v>
      </c>
      <c r="S29" s="143" t="s">
        <v>11</v>
      </c>
      <c r="T29" s="278">
        <v>8</v>
      </c>
      <c r="U29" s="26"/>
      <c r="V29" s="113" t="str">
        <f t="shared" si="4"/>
        <v>s</v>
      </c>
      <c r="W29" s="69">
        <v>25</v>
      </c>
      <c r="X29" s="210"/>
      <c r="Y29" s="283">
        <v>16</v>
      </c>
      <c r="Z29" s="44"/>
      <c r="AA29" s="39" t="str">
        <f t="shared" si="5"/>
        <v>o</v>
      </c>
      <c r="AB29" s="28">
        <v>25</v>
      </c>
      <c r="AC29" s="434"/>
      <c r="AD29" s="444">
        <v>20</v>
      </c>
      <c r="AE29" s="64"/>
    </row>
    <row r="30" spans="2:43" ht="15" thickBot="1" x14ac:dyDescent="0.35">
      <c r="B30" s="134" t="str">
        <f t="shared" si="7"/>
        <v>s</v>
      </c>
      <c r="C30" s="69">
        <f t="shared" si="0"/>
        <v>26</v>
      </c>
      <c r="D30" s="53"/>
      <c r="E30" s="283">
        <v>16</v>
      </c>
      <c r="F30" s="44"/>
      <c r="G30" s="32" t="str">
        <f t="shared" si="1"/>
        <v>o</v>
      </c>
      <c r="H30" s="28">
        <v>26</v>
      </c>
      <c r="I30" s="14"/>
      <c r="J30" s="281">
        <v>1</v>
      </c>
      <c r="K30" s="26"/>
      <c r="L30" s="39" t="str">
        <f t="shared" si="2"/>
        <v>o</v>
      </c>
      <c r="M30" s="28">
        <v>26</v>
      </c>
      <c r="N30" s="14"/>
      <c r="O30" s="281">
        <v>1</v>
      </c>
      <c r="P30" s="26"/>
      <c r="Q30" s="115" t="str">
        <f t="shared" si="3"/>
        <v>l</v>
      </c>
      <c r="R30" s="24">
        <v>26</v>
      </c>
      <c r="S30" s="56"/>
      <c r="T30" s="282">
        <v>16</v>
      </c>
      <c r="U30" s="26"/>
      <c r="V30" s="39" t="str">
        <f t="shared" si="4"/>
        <v>m</v>
      </c>
      <c r="W30" s="28">
        <v>26</v>
      </c>
      <c r="X30" s="440"/>
      <c r="Y30" s="444">
        <v>20</v>
      </c>
      <c r="Z30" s="15">
        <v>22</v>
      </c>
      <c r="AA30" s="39" t="str">
        <f t="shared" si="5"/>
        <v>to</v>
      </c>
      <c r="AB30" s="28">
        <v>26</v>
      </c>
      <c r="AC30" s="434"/>
      <c r="AD30" s="435">
        <v>20</v>
      </c>
      <c r="AE30" s="12"/>
    </row>
    <row r="31" spans="2:43" ht="15" thickBot="1" x14ac:dyDescent="0.35">
      <c r="B31" s="118" t="str">
        <f t="shared" si="7"/>
        <v>m</v>
      </c>
      <c r="C31" s="28">
        <f t="shared" si="0"/>
        <v>27</v>
      </c>
      <c r="D31" s="59"/>
      <c r="E31" s="280">
        <v>1</v>
      </c>
      <c r="F31" s="66">
        <v>5</v>
      </c>
      <c r="G31" s="32" t="str">
        <f t="shared" si="1"/>
        <v>to</v>
      </c>
      <c r="H31" s="28">
        <v>27</v>
      </c>
      <c r="I31" s="14"/>
      <c r="J31" s="281">
        <v>1</v>
      </c>
      <c r="K31" s="26"/>
      <c r="L31" s="25" t="str">
        <f t="shared" si="2"/>
        <v>to</v>
      </c>
      <c r="M31" s="28">
        <v>27</v>
      </c>
      <c r="N31" s="14" t="s">
        <v>14</v>
      </c>
      <c r="O31" s="281">
        <v>1</v>
      </c>
      <c r="P31" s="26"/>
      <c r="Q31" s="135" t="str">
        <f t="shared" si="3"/>
        <v>s</v>
      </c>
      <c r="R31" s="69">
        <v>27</v>
      </c>
      <c r="S31" s="53"/>
      <c r="T31" s="283">
        <v>16</v>
      </c>
      <c r="U31" s="44"/>
      <c r="V31" s="39" t="str">
        <f t="shared" si="4"/>
        <v>ti</v>
      </c>
      <c r="W31" s="28">
        <v>27</v>
      </c>
      <c r="X31" s="434"/>
      <c r="Y31" s="435">
        <v>20</v>
      </c>
      <c r="Z31" s="15"/>
      <c r="AA31" s="25" t="str">
        <f t="shared" si="5"/>
        <v>f</v>
      </c>
      <c r="AB31" s="24">
        <v>27</v>
      </c>
      <c r="AC31" s="434" t="s">
        <v>11</v>
      </c>
      <c r="AD31" s="435">
        <v>20</v>
      </c>
      <c r="AE31" s="12"/>
    </row>
    <row r="32" spans="2:43" x14ac:dyDescent="0.3">
      <c r="B32" s="118" t="str">
        <f t="shared" si="7"/>
        <v>ti</v>
      </c>
      <c r="C32" s="28">
        <f t="shared" si="0"/>
        <v>28</v>
      </c>
      <c r="D32" s="14"/>
      <c r="E32" s="281">
        <v>1</v>
      </c>
      <c r="F32" s="26"/>
      <c r="G32" s="32" t="str">
        <f t="shared" si="1"/>
        <v>f</v>
      </c>
      <c r="H32" s="28">
        <v>28</v>
      </c>
      <c r="I32" s="14"/>
      <c r="J32" s="281">
        <v>1</v>
      </c>
      <c r="K32" s="26"/>
      <c r="L32" s="25" t="str">
        <f t="shared" si="2"/>
        <v>f</v>
      </c>
      <c r="M32" s="28">
        <v>28</v>
      </c>
      <c r="N32" s="14" t="s">
        <v>11</v>
      </c>
      <c r="O32" s="281">
        <v>1</v>
      </c>
      <c r="P32" s="26"/>
      <c r="Q32" s="32" t="str">
        <f t="shared" si="3"/>
        <v>m</v>
      </c>
      <c r="R32" s="28">
        <v>28</v>
      </c>
      <c r="S32" s="59"/>
      <c r="T32" s="280">
        <v>1</v>
      </c>
      <c r="U32" s="26">
        <v>18</v>
      </c>
      <c r="V32" s="39" t="str">
        <f t="shared" si="4"/>
        <v>o</v>
      </c>
      <c r="W32" s="28">
        <v>28</v>
      </c>
      <c r="X32" s="434"/>
      <c r="Y32" s="435">
        <v>20</v>
      </c>
      <c r="Z32" s="15"/>
      <c r="AA32" s="112" t="str">
        <f t="shared" si="5"/>
        <v>l</v>
      </c>
      <c r="AB32" s="24">
        <v>28</v>
      </c>
      <c r="AC32" s="56"/>
      <c r="AD32" s="282">
        <v>16</v>
      </c>
      <c r="AE32" s="12"/>
    </row>
    <row r="33" spans="2:50" ht="15" thickBot="1" x14ac:dyDescent="0.35">
      <c r="B33" s="118" t="str">
        <f t="shared" si="7"/>
        <v>o</v>
      </c>
      <c r="C33" s="28">
        <f t="shared" si="0"/>
        <v>29</v>
      </c>
      <c r="D33" s="59"/>
      <c r="E33" s="280">
        <v>1</v>
      </c>
      <c r="F33" s="66"/>
      <c r="G33" s="32"/>
      <c r="H33" s="28"/>
      <c r="I33" s="24"/>
      <c r="J33" s="15"/>
      <c r="K33" s="26"/>
      <c r="L33" s="256" t="str">
        <f t="shared" si="2"/>
        <v>l</v>
      </c>
      <c r="M33" s="252">
        <v>29</v>
      </c>
      <c r="N33" s="56"/>
      <c r="O33" s="282">
        <v>16</v>
      </c>
      <c r="P33" s="254"/>
      <c r="Q33" s="32" t="str">
        <f t="shared" si="3"/>
        <v>ti</v>
      </c>
      <c r="R33" s="28">
        <v>29</v>
      </c>
      <c r="S33" s="14"/>
      <c r="T33" s="281">
        <v>1</v>
      </c>
      <c r="U33" s="26"/>
      <c r="V33" s="35" t="str">
        <f t="shared" si="4"/>
        <v>to</v>
      </c>
      <c r="W33" s="28">
        <v>29</v>
      </c>
      <c r="X33" s="441" t="s">
        <v>56</v>
      </c>
      <c r="Y33" s="435">
        <v>20</v>
      </c>
      <c r="Z33" s="26"/>
      <c r="AA33" s="135" t="str">
        <f t="shared" si="5"/>
        <v>s</v>
      </c>
      <c r="AB33" s="69">
        <v>29</v>
      </c>
      <c r="AC33" s="53"/>
      <c r="AD33" s="283">
        <v>16</v>
      </c>
      <c r="AE33" s="40"/>
    </row>
    <row r="34" spans="2:50" ht="15" thickBot="1" x14ac:dyDescent="0.35">
      <c r="B34" s="118" t="str">
        <f t="shared" si="7"/>
        <v>to</v>
      </c>
      <c r="C34" s="28">
        <f t="shared" si="0"/>
        <v>30</v>
      </c>
      <c r="D34" s="14"/>
      <c r="E34" s="281">
        <v>1</v>
      </c>
      <c r="F34" s="26"/>
      <c r="G34" s="25"/>
      <c r="H34" s="24" t="s">
        <v>46</v>
      </c>
      <c r="I34" s="24"/>
      <c r="J34" s="15"/>
      <c r="K34" s="26"/>
      <c r="L34" s="265" t="str">
        <f t="shared" si="2"/>
        <v>s</v>
      </c>
      <c r="M34" s="266">
        <v>30</v>
      </c>
      <c r="N34" s="53"/>
      <c r="O34" s="283">
        <v>16</v>
      </c>
      <c r="P34" s="268"/>
      <c r="Q34" s="25" t="str">
        <f t="shared" si="3"/>
        <v>o</v>
      </c>
      <c r="R34" s="24">
        <v>30</v>
      </c>
      <c r="S34" s="14"/>
      <c r="T34" s="281">
        <v>1</v>
      </c>
      <c r="U34" s="26"/>
      <c r="V34" s="32" t="str">
        <f t="shared" si="4"/>
        <v>f</v>
      </c>
      <c r="W34" s="28">
        <v>30</v>
      </c>
      <c r="X34" s="434"/>
      <c r="Y34" s="435">
        <v>20</v>
      </c>
      <c r="Z34" s="26"/>
      <c r="AA34" s="33" t="str">
        <f t="shared" si="5"/>
        <v>m</v>
      </c>
      <c r="AB34" s="16">
        <v>30</v>
      </c>
      <c r="AC34" s="17"/>
      <c r="AD34" s="298">
        <v>1</v>
      </c>
      <c r="AE34" s="23">
        <v>27</v>
      </c>
    </row>
    <row r="35" spans="2:50" ht="15" thickBot="1" x14ac:dyDescent="0.35">
      <c r="B35" s="70" t="str">
        <f t="shared" si="7"/>
        <v>f</v>
      </c>
      <c r="C35" s="71">
        <f t="shared" si="0"/>
        <v>31</v>
      </c>
      <c r="D35" s="72"/>
      <c r="E35" s="299">
        <v>1</v>
      </c>
      <c r="F35" s="139"/>
      <c r="G35" s="99"/>
      <c r="H35" s="75" t="s">
        <v>46</v>
      </c>
      <c r="I35" s="75"/>
      <c r="J35" s="76"/>
      <c r="K35" s="77"/>
      <c r="L35" s="78" t="str">
        <f t="shared" si="2"/>
        <v>m</v>
      </c>
      <c r="M35" s="71">
        <v>31</v>
      </c>
      <c r="N35" s="436"/>
      <c r="O35" s="437">
        <v>20</v>
      </c>
      <c r="P35" s="79">
        <v>14</v>
      </c>
      <c r="Q35" s="80"/>
      <c r="R35" s="71"/>
      <c r="S35" s="71"/>
      <c r="T35" s="79"/>
      <c r="U35" s="139"/>
      <c r="V35" s="100" t="str">
        <f t="shared" si="4"/>
        <v>l</v>
      </c>
      <c r="W35" s="75">
        <v>31</v>
      </c>
      <c r="X35" s="436"/>
      <c r="Y35" s="437">
        <v>20</v>
      </c>
      <c r="Z35" s="139"/>
      <c r="AA35" s="80"/>
      <c r="AB35" s="71" t="s">
        <v>46</v>
      </c>
      <c r="AC35" s="71"/>
      <c r="AD35" s="79"/>
      <c r="AE35" s="73"/>
    </row>
    <row r="36" spans="2:50" ht="15" thickTop="1" x14ac:dyDescent="0.3"/>
    <row r="37" spans="2:50" ht="26.4" thickBot="1" x14ac:dyDescent="0.55000000000000004">
      <c r="D37" s="3" t="s">
        <v>17</v>
      </c>
      <c r="E37" s="3"/>
      <c r="I37" s="1" t="str">
        <f>I2</f>
        <v>Vagtplan for EKVH Vesthimmerlands Flyveplads 2025</v>
      </c>
      <c r="J37" s="1"/>
      <c r="AC37" s="2">
        <f>AC2</f>
        <v>45679</v>
      </c>
      <c r="AD37" s="2"/>
      <c r="AH37" s="4" t="s">
        <v>1</v>
      </c>
      <c r="AI37" s="4"/>
    </row>
    <row r="38" spans="2:50" ht="15.6" thickTop="1" thickBot="1" x14ac:dyDescent="0.35">
      <c r="B38" s="481" t="s">
        <v>18</v>
      </c>
      <c r="C38" s="482"/>
      <c r="D38" s="482"/>
      <c r="E38" s="482"/>
      <c r="F38" s="482"/>
      <c r="G38" s="486" t="s">
        <v>19</v>
      </c>
      <c r="H38" s="486"/>
      <c r="I38" s="486"/>
      <c r="J38" s="486"/>
      <c r="K38" s="486"/>
      <c r="L38" s="486" t="s">
        <v>20</v>
      </c>
      <c r="M38" s="486"/>
      <c r="N38" s="486"/>
      <c r="O38" s="486"/>
      <c r="P38" s="486"/>
      <c r="Q38" s="486" t="s">
        <v>21</v>
      </c>
      <c r="R38" s="486"/>
      <c r="S38" s="486"/>
      <c r="T38" s="486"/>
      <c r="U38" s="486"/>
      <c r="V38" s="486" t="s">
        <v>22</v>
      </c>
      <c r="W38" s="486"/>
      <c r="X38" s="486"/>
      <c r="Y38" s="486"/>
      <c r="Z38" s="486"/>
      <c r="AA38" s="486" t="s">
        <v>23</v>
      </c>
      <c r="AB38" s="486"/>
      <c r="AC38" s="486"/>
      <c r="AD38" s="486"/>
      <c r="AE38" s="486"/>
      <c r="AF38" s="479" t="s">
        <v>100</v>
      </c>
      <c r="AG38" s="479"/>
      <c r="AH38" s="479"/>
      <c r="AI38" s="479"/>
      <c r="AJ38" s="480"/>
    </row>
    <row r="39" spans="2:50" ht="15.6" thickTop="1" thickBot="1" x14ac:dyDescent="0.35">
      <c r="B39" s="258"/>
      <c r="C39" s="259">
        <v>31</v>
      </c>
      <c r="D39" s="259"/>
      <c r="E39" s="325" t="s">
        <v>125</v>
      </c>
      <c r="F39" s="327" t="s">
        <v>126</v>
      </c>
      <c r="G39" s="259"/>
      <c r="H39" s="259">
        <v>31</v>
      </c>
      <c r="I39" s="259"/>
      <c r="J39" s="325" t="s">
        <v>125</v>
      </c>
      <c r="K39" s="327" t="s">
        <v>126</v>
      </c>
      <c r="L39" s="259"/>
      <c r="M39" s="259">
        <v>30</v>
      </c>
      <c r="N39" s="259"/>
      <c r="O39" s="325" t="s">
        <v>125</v>
      </c>
      <c r="P39" s="327" t="s">
        <v>126</v>
      </c>
      <c r="Q39" s="259"/>
      <c r="R39" s="259">
        <v>31</v>
      </c>
      <c r="S39" s="259"/>
      <c r="T39" s="325" t="s">
        <v>125</v>
      </c>
      <c r="U39" s="327" t="s">
        <v>126</v>
      </c>
      <c r="V39" s="259"/>
      <c r="W39" s="259">
        <v>30</v>
      </c>
      <c r="X39" s="259"/>
      <c r="Y39" s="325" t="s">
        <v>125</v>
      </c>
      <c r="Z39" s="327" t="s">
        <v>126</v>
      </c>
      <c r="AA39" s="259"/>
      <c r="AB39" s="259">
        <v>31</v>
      </c>
      <c r="AC39" s="259"/>
      <c r="AD39" s="325" t="s">
        <v>125</v>
      </c>
      <c r="AE39" s="327" t="s">
        <v>126</v>
      </c>
      <c r="AF39" s="259"/>
      <c r="AG39" s="259">
        <v>31</v>
      </c>
      <c r="AH39" s="259"/>
      <c r="AI39" s="325" t="s">
        <v>125</v>
      </c>
      <c r="AJ39" s="326" t="s">
        <v>126</v>
      </c>
    </row>
    <row r="40" spans="2:50" x14ac:dyDescent="0.3">
      <c r="B40" s="118" t="str">
        <f>IF(AA34="s","m",IF(AA34="m","ti",IF(AA34="ti","o",IF(AA34="o","to",IF(AA34="to","f",IF(AA34="f","l",IF(AA34="l","s",IF(AA34="s","m",))))))))</f>
        <v>ti</v>
      </c>
      <c r="C40" s="28">
        <v>1</v>
      </c>
      <c r="D40" s="59"/>
      <c r="E40" s="280">
        <v>1</v>
      </c>
      <c r="F40" s="66"/>
      <c r="G40" s="32" t="str">
        <f>IF(B70="s","m",IF(B70="m","ti",IF(B70="ti","o",IF(B70="o","to",IF(B70="to","f",IF(B70="f","l",IF(B70="l","s",IF(B70="s","m",))))))))</f>
        <v>f</v>
      </c>
      <c r="H40" s="28">
        <v>1</v>
      </c>
      <c r="I40" s="59"/>
      <c r="J40" s="280">
        <v>1</v>
      </c>
      <c r="K40" s="62"/>
      <c r="L40" s="39" t="str">
        <f>IF(G70="s","m",IF(G70="m","ti",IF(G70="ti","o",IF(G70="o","to",IF(G70="to","f",IF(G70="f","l",IF(G70="l","s",IF(G70="s","m",))))))))</f>
        <v>m</v>
      </c>
      <c r="M40" s="28">
        <v>1</v>
      </c>
      <c r="N40" s="59" t="s">
        <v>10</v>
      </c>
      <c r="O40" s="280">
        <v>1</v>
      </c>
      <c r="P40" s="66">
        <v>36</v>
      </c>
      <c r="Q40" s="39" t="str">
        <f>IF(L69="s","m",IF(L69="m","ti",IF(L69="ti","o",IF(L69="o","to",IF(L69="to","f",IF(L69="f","l",IF(L69="l","s",IF(L69="s","m",))))))))</f>
        <v>o</v>
      </c>
      <c r="R40" s="28">
        <v>1</v>
      </c>
      <c r="S40" s="59"/>
      <c r="T40" s="280">
        <v>1</v>
      </c>
      <c r="U40" s="66"/>
      <c r="V40" s="27" t="str">
        <f>IF(Q70="s","m",IF(Q70="m","ti",IF(Q70="ti","o",IF(Q70="o","to",IF(Q70="to","f",IF(Q70="f","l",IF(Q70="l","s",IF(Q70="s","m",))))))))</f>
        <v>l</v>
      </c>
      <c r="W40" s="28">
        <v>1</v>
      </c>
      <c r="X40" s="59"/>
      <c r="Y40" s="280">
        <v>1</v>
      </c>
      <c r="Z40" s="66"/>
      <c r="AA40" s="32" t="str">
        <f>IF(V69="s","m",IF(V69="m","ti",IF(V69="ti","o",IF(V69="o","to",IF(V69="to","f",IF(V69="f","l",IF(V69="l","s",IF(V69="s","m",))))))))</f>
        <v>m</v>
      </c>
      <c r="AB40" s="28">
        <v>1</v>
      </c>
      <c r="AC40" s="432" t="s">
        <v>10</v>
      </c>
      <c r="AD40" s="444">
        <v>20</v>
      </c>
      <c r="AE40" s="66">
        <v>49</v>
      </c>
      <c r="AF40" s="35" t="str">
        <f>IF(AA70="s","m",IF(AA70="m","ti",IF(AA70="ti","o",IF(AA70="o","to",IF(AA70="to","f",IF(AA70="f","l",IF(AA70="l","s",IF(AA70="s","m",))))))))</f>
        <v>to</v>
      </c>
      <c r="AG40" s="28">
        <v>1</v>
      </c>
      <c r="AH40" s="223" t="s">
        <v>9</v>
      </c>
      <c r="AI40" s="271">
        <v>0</v>
      </c>
      <c r="AJ40" s="64"/>
    </row>
    <row r="41" spans="2:50" ht="15" thickBot="1" x14ac:dyDescent="0.35">
      <c r="B41" s="110" t="str">
        <f>IF(B40="s","m",IF(B40="m","ti",IF(B40="ti","o",IF(B40="o","to",IF(B40="to","f",IF(B40="f","l",IF(B40="l","s",IF(B40="s","m",))))))))</f>
        <v>o</v>
      </c>
      <c r="C41" s="24">
        <f t="shared" ref="C41:C70" si="9">IF(C40&gt;=C$39,"",C40+1)</f>
        <v>2</v>
      </c>
      <c r="D41" s="14"/>
      <c r="E41" s="281">
        <v>1</v>
      </c>
      <c r="F41" s="26"/>
      <c r="G41" s="115" t="str">
        <f>IF(G40="s","m",IF(G40="m","ti",IF(G40="ti","o",IF(G40="o","to",IF(G40="to","f",IF(G40="f","l",IF(G40="l","s",IF(G40="s","m",))))))))</f>
        <v>l</v>
      </c>
      <c r="H41" s="24">
        <f t="shared" ref="H41:H70" si="10">IF(H40&gt;=H$39,"",H40+1)</f>
        <v>2</v>
      </c>
      <c r="I41" s="14"/>
      <c r="J41" s="281">
        <v>1</v>
      </c>
      <c r="K41" s="26"/>
      <c r="L41" s="39" t="str">
        <f>IF(L40="s","m",IF(L40="m","ti",IF(L40="ti","o",IF(L40="o","to",IF(L40="to","f",IF(L40="f","l",IF(L40="l","s",IF(L40="s","m",))))))))</f>
        <v>ti</v>
      </c>
      <c r="M41" s="28">
        <f t="shared" ref="M41:M70" si="11">IF(M40&gt;=M$39,"",M40+1)</f>
        <v>2</v>
      </c>
      <c r="N41" s="59"/>
      <c r="O41" s="280">
        <v>1</v>
      </c>
      <c r="P41" s="66"/>
      <c r="Q41" s="39" t="str">
        <f>IF(Q40="s","m",IF(Q40="m","ti",IF(Q40="ti","o",IF(Q40="o","to",IF(Q40="to","f",IF(Q40="f","l",IF(Q40="l","s",IF(Q40="s","m",))))))))</f>
        <v>to</v>
      </c>
      <c r="R41" s="28">
        <f t="shared" ref="R41:R70" si="12">IF(R40&gt;=R$39,"",R40+1)</f>
        <v>2</v>
      </c>
      <c r="S41" s="14"/>
      <c r="T41" s="281">
        <v>1</v>
      </c>
      <c r="U41" s="26"/>
      <c r="V41" s="113" t="str">
        <f>IF(V40="s","m",IF(V40="m","ti",IF(V40="ti","o",IF(V40="o","to",IF(V40="to","f",IF(V40="f","l",IF(V40="l","s",IF(V40="s","m",))))))))</f>
        <v>s</v>
      </c>
      <c r="W41" s="69">
        <f t="shared" ref="W41:W70" si="13">IF(W40&gt;=W$39,"",W40+1)</f>
        <v>2</v>
      </c>
      <c r="X41" s="41" t="s">
        <v>10</v>
      </c>
      <c r="Y41" s="31">
        <v>1</v>
      </c>
      <c r="Z41" s="15"/>
      <c r="AA41" s="39" t="str">
        <f>IF(AA40="s","m",IF(AA40="m","ti",IF(AA40="ti","o",IF(AA40="o","to",IF(AA40="to","f",IF(AA40="f","l",IF(AA40="l","s",IF(AA40="s","m",))))))))</f>
        <v>ti</v>
      </c>
      <c r="AB41" s="28">
        <f t="shared" ref="AB41:AB70" si="14">IF(AB40&gt;=AB$39,"",AB40+1)</f>
        <v>2</v>
      </c>
      <c r="AC41" s="445"/>
      <c r="AD41" s="435">
        <v>20</v>
      </c>
      <c r="AE41" s="66"/>
      <c r="AF41" s="39" t="str">
        <f>IF(AF40="s","m",IF(AF40="m","ti",IF(AF40="ti","o",IF(AF40="o","to",IF(AF40="to","f",IF(AF40="f","l",IF(AF40="l","s",IF(AF40="s","m",))))))))</f>
        <v>f</v>
      </c>
      <c r="AG41" s="28">
        <f t="shared" ref="AG41:AG70" si="15">IF(AG40&gt;=AG$39,"",AG40+1)</f>
        <v>2</v>
      </c>
      <c r="AH41" s="434"/>
      <c r="AI41" s="435">
        <v>20</v>
      </c>
      <c r="AJ41" s="12"/>
    </row>
    <row r="42" spans="2:50" ht="15" thickBot="1" x14ac:dyDescent="0.35">
      <c r="B42" s="118" t="str">
        <f t="shared" ref="B42:B70" si="16">IF(B41="s","m",IF(B41="m","ti",IF(B41="ti","o",IF(B41="o","to",IF(B41="to","f",IF(B41="f","l",IF(B41="l","s",IF(B41="s","m",))))))))</f>
        <v>to</v>
      </c>
      <c r="C42" s="28">
        <f t="shared" si="9"/>
        <v>3</v>
      </c>
      <c r="D42" s="14"/>
      <c r="E42" s="281">
        <v>1</v>
      </c>
      <c r="F42" s="26"/>
      <c r="G42" s="113" t="str">
        <f t="shared" ref="G42:G70" si="17">IF(G41="s","m",IF(G41="m","ti",IF(G41="ti","o",IF(G41="o","to",IF(G41="to","f",IF(G41="f","l",IF(G41="l","s",IF(G41="s","m",))))))))</f>
        <v>s</v>
      </c>
      <c r="H42" s="69">
        <f t="shared" si="10"/>
        <v>3</v>
      </c>
      <c r="I42" s="31" t="s">
        <v>10</v>
      </c>
      <c r="J42" s="304">
        <v>1</v>
      </c>
      <c r="K42" s="44"/>
      <c r="L42" s="39" t="str">
        <f t="shared" ref="L42:L69" si="18">IF(L41="s","m",IF(L41="m","ti",IF(L41="ti","o",IF(L41="o","to",IF(L41="to","f",IF(L41="f","l",IF(L41="l","s",IF(L41="s","m",))))))))</f>
        <v>o</v>
      </c>
      <c r="M42" s="28">
        <f t="shared" si="11"/>
        <v>3</v>
      </c>
      <c r="N42" s="14"/>
      <c r="O42" s="281">
        <v>1</v>
      </c>
      <c r="P42" s="26"/>
      <c r="Q42" s="39" t="str">
        <f t="shared" ref="Q42:Q70" si="19">IF(Q41="s","m",IF(Q41="m","ti",IF(Q41="ti","o",IF(Q41="o","to",IF(Q41="to","f",IF(Q41="f","l",IF(Q41="l","s",IF(Q41="s","m",))))))))</f>
        <v>f</v>
      </c>
      <c r="R42" s="28">
        <f t="shared" si="12"/>
        <v>3</v>
      </c>
      <c r="S42" s="14"/>
      <c r="T42" s="281">
        <v>1</v>
      </c>
      <c r="U42" s="26"/>
      <c r="V42" s="39" t="str">
        <f t="shared" ref="V42:V69" si="20">IF(V41="s","m",IF(V41="m","ti",IF(V41="ti","o",IF(V41="o","to",IF(V41="to","f",IF(V41="f","l",IF(V41="l","s",IF(V41="s","m",))))))))</f>
        <v>m</v>
      </c>
      <c r="W42" s="28">
        <f t="shared" si="13"/>
        <v>3</v>
      </c>
      <c r="X42" s="432"/>
      <c r="Y42" s="444">
        <v>20</v>
      </c>
      <c r="Z42" s="18">
        <v>45</v>
      </c>
      <c r="AA42" s="39" t="str">
        <f t="shared" ref="AA42:AA70" si="21">IF(AA41="s","m",IF(AA41="m","ti",IF(AA41="ti","o",IF(AA41="o","to",IF(AA41="to","f",IF(AA41="f","l",IF(AA41="l","s",IF(AA41="s","m",))))))))</f>
        <v>o</v>
      </c>
      <c r="AB42" s="28">
        <f t="shared" si="14"/>
        <v>3</v>
      </c>
      <c r="AC42" s="434"/>
      <c r="AD42" s="435">
        <v>20</v>
      </c>
      <c r="AE42" s="26"/>
      <c r="AF42" s="112" t="str">
        <f t="shared" ref="AF42:AF70" si="22">IF(AF41="s","m",IF(AF41="m","ti",IF(AF41="ti","o",IF(AF41="o","to",IF(AF41="to","f",IF(AF41="f","l",IF(AF41="l","s",IF(AF41="s","m",))))))))</f>
        <v>l</v>
      </c>
      <c r="AG42" s="24">
        <f t="shared" si="15"/>
        <v>3</v>
      </c>
      <c r="AH42" s="434"/>
      <c r="AI42" s="435">
        <v>20</v>
      </c>
      <c r="AJ42" s="12"/>
      <c r="AN42" t="s">
        <v>169</v>
      </c>
      <c r="AQ42">
        <v>181</v>
      </c>
      <c r="AS42" t="s">
        <v>170</v>
      </c>
      <c r="AT42">
        <v>184</v>
      </c>
      <c r="AW42" t="s">
        <v>165</v>
      </c>
    </row>
    <row r="43" spans="2:50" ht="15" thickBot="1" x14ac:dyDescent="0.35">
      <c r="B43" s="110" t="str">
        <f t="shared" si="16"/>
        <v>f</v>
      </c>
      <c r="C43" s="24">
        <f t="shared" si="9"/>
        <v>4</v>
      </c>
      <c r="D43" s="14"/>
      <c r="E43" s="281">
        <v>1</v>
      </c>
      <c r="F43" s="15"/>
      <c r="G43" s="39" t="str">
        <f t="shared" si="17"/>
        <v>m</v>
      </c>
      <c r="H43" s="28">
        <f t="shared" si="10"/>
        <v>4</v>
      </c>
      <c r="I43" s="445"/>
      <c r="J43" s="444">
        <v>20</v>
      </c>
      <c r="K43" s="66">
        <v>32</v>
      </c>
      <c r="L43" s="39" t="str">
        <f t="shared" si="18"/>
        <v>to</v>
      </c>
      <c r="M43" s="28">
        <f t="shared" si="11"/>
        <v>4</v>
      </c>
      <c r="N43" s="14"/>
      <c r="O43" s="281">
        <v>1</v>
      </c>
      <c r="P43" s="26"/>
      <c r="Q43" s="112" t="str">
        <f t="shared" si="19"/>
        <v>l</v>
      </c>
      <c r="R43" s="24">
        <f t="shared" si="12"/>
        <v>4</v>
      </c>
      <c r="S43" s="14"/>
      <c r="T43" s="281">
        <v>1</v>
      </c>
      <c r="U43" s="26"/>
      <c r="V43" s="39" t="str">
        <f t="shared" si="20"/>
        <v>ti</v>
      </c>
      <c r="W43" s="28">
        <f t="shared" si="13"/>
        <v>4</v>
      </c>
      <c r="X43" s="434"/>
      <c r="Y43" s="435">
        <v>20</v>
      </c>
      <c r="Z43" s="26"/>
      <c r="AA43" s="39" t="str">
        <f t="shared" si="21"/>
        <v>to</v>
      </c>
      <c r="AB43" s="28">
        <f t="shared" si="14"/>
        <v>4</v>
      </c>
      <c r="AC43" s="434" t="s">
        <v>14</v>
      </c>
      <c r="AD43" s="435">
        <v>20</v>
      </c>
      <c r="AE43" s="26"/>
      <c r="AF43" s="113" t="str">
        <f t="shared" si="22"/>
        <v>s</v>
      </c>
      <c r="AG43" s="69">
        <f t="shared" si="15"/>
        <v>4</v>
      </c>
      <c r="AH43" s="438" t="s">
        <v>10</v>
      </c>
      <c r="AI43" s="439">
        <v>20</v>
      </c>
      <c r="AJ43" s="40"/>
      <c r="AO43" t="s">
        <v>160</v>
      </c>
      <c r="AP43" s="89" t="s">
        <v>161</v>
      </c>
      <c r="AQ43" s="427">
        <v>0.5</v>
      </c>
      <c r="AR43" s="137" t="s">
        <v>166</v>
      </c>
      <c r="AS43" t="s">
        <v>162</v>
      </c>
      <c r="AT43" s="415" t="s">
        <v>168</v>
      </c>
      <c r="AU43" t="s">
        <v>167</v>
      </c>
      <c r="AW43" t="s">
        <v>163</v>
      </c>
    </row>
    <row r="44" spans="2:50" ht="15" thickBot="1" x14ac:dyDescent="0.35">
      <c r="B44" s="114" t="str">
        <f t="shared" si="16"/>
        <v>l</v>
      </c>
      <c r="C44" s="24">
        <f t="shared" si="9"/>
        <v>5</v>
      </c>
      <c r="D44" s="43"/>
      <c r="E44" s="292">
        <v>13</v>
      </c>
      <c r="F44" s="15"/>
      <c r="G44" s="39" t="str">
        <f t="shared" si="17"/>
        <v>ti</v>
      </c>
      <c r="H44" s="28">
        <f t="shared" si="10"/>
        <v>5</v>
      </c>
      <c r="I44" s="434"/>
      <c r="J44" s="435">
        <v>20</v>
      </c>
      <c r="K44" s="26"/>
      <c r="L44" s="133" t="str">
        <f t="shared" si="18"/>
        <v>f</v>
      </c>
      <c r="M44" s="24">
        <f t="shared" si="11"/>
        <v>5</v>
      </c>
      <c r="N44" s="14"/>
      <c r="O44" s="281">
        <v>1</v>
      </c>
      <c r="P44" s="26"/>
      <c r="Q44" s="113" t="str">
        <f t="shared" si="19"/>
        <v>s</v>
      </c>
      <c r="R44" s="69">
        <f t="shared" si="12"/>
        <v>5</v>
      </c>
      <c r="S44" s="31" t="s">
        <v>10</v>
      </c>
      <c r="T44" s="304">
        <v>1</v>
      </c>
      <c r="U44" s="44"/>
      <c r="V44" s="25" t="str">
        <f t="shared" si="20"/>
        <v>o</v>
      </c>
      <c r="W44" s="24">
        <f t="shared" si="13"/>
        <v>5</v>
      </c>
      <c r="X44" s="434"/>
      <c r="Y44" s="435">
        <v>20</v>
      </c>
      <c r="Z44" s="26"/>
      <c r="AA44" s="25" t="str">
        <f t="shared" si="21"/>
        <v>f</v>
      </c>
      <c r="AB44" s="24">
        <f t="shared" si="14"/>
        <v>5</v>
      </c>
      <c r="AC44" s="434"/>
      <c r="AD44" s="435">
        <v>20</v>
      </c>
      <c r="AE44" s="26"/>
      <c r="AF44" s="39" t="str">
        <f t="shared" si="22"/>
        <v>m</v>
      </c>
      <c r="AG44" s="28">
        <f t="shared" si="15"/>
        <v>5</v>
      </c>
      <c r="AH44" s="422"/>
      <c r="AI44" s="423">
        <v>19</v>
      </c>
      <c r="AJ44" s="64">
        <v>2</v>
      </c>
      <c r="AM44">
        <v>1</v>
      </c>
      <c r="AN44" s="355" t="s">
        <v>139</v>
      </c>
      <c r="AO44">
        <v>80</v>
      </c>
      <c r="AP44" s="58">
        <f>E83+J83+O83+T83+Y83+AD83</f>
        <v>48</v>
      </c>
      <c r="AQ44" s="425">
        <f>AO44/2</f>
        <v>40</v>
      </c>
      <c r="AR44" s="82">
        <f>AQ44-AP44</f>
        <v>-8</v>
      </c>
      <c r="AS44" s="414">
        <f t="shared" ref="AS44:AS62" si="23">G83+L83+Q83+V83+AA83+AF83</f>
        <v>39</v>
      </c>
      <c r="AT44" s="425">
        <v>42</v>
      </c>
      <c r="AV44">
        <f t="shared" ref="AV44:AV62" si="24">AP44+AS44</f>
        <v>87</v>
      </c>
      <c r="AW44">
        <f t="shared" ref="AW44:AW62" si="25">AO44-AV44</f>
        <v>-7</v>
      </c>
      <c r="AX44" t="s">
        <v>164</v>
      </c>
    </row>
    <row r="45" spans="2:50" ht="15" thickBot="1" x14ac:dyDescent="0.35">
      <c r="B45" s="134" t="str">
        <f t="shared" si="16"/>
        <v>s</v>
      </c>
      <c r="C45" s="69">
        <f t="shared" si="9"/>
        <v>6</v>
      </c>
      <c r="D45" s="55" t="s">
        <v>10</v>
      </c>
      <c r="E45" s="293">
        <v>13</v>
      </c>
      <c r="F45" s="45"/>
      <c r="G45" s="39" t="str">
        <f t="shared" si="17"/>
        <v>o</v>
      </c>
      <c r="H45" s="28">
        <f t="shared" si="10"/>
        <v>6</v>
      </c>
      <c r="I45" s="144"/>
      <c r="J45" s="309">
        <v>9</v>
      </c>
      <c r="K45" s="26"/>
      <c r="L45" s="115" t="str">
        <f t="shared" si="18"/>
        <v>l</v>
      </c>
      <c r="M45" s="24">
        <f t="shared" si="11"/>
        <v>6</v>
      </c>
      <c r="N45" s="14"/>
      <c r="O45" s="281">
        <v>1</v>
      </c>
      <c r="P45" s="15"/>
      <c r="Q45" s="39" t="str">
        <f t="shared" si="19"/>
        <v>m</v>
      </c>
      <c r="R45" s="28">
        <f t="shared" si="12"/>
        <v>6</v>
      </c>
      <c r="S45" s="205"/>
      <c r="T45" s="314">
        <v>10</v>
      </c>
      <c r="U45" s="66">
        <v>41</v>
      </c>
      <c r="V45" s="39" t="str">
        <f t="shared" si="20"/>
        <v>to</v>
      </c>
      <c r="W45" s="28">
        <f t="shared" si="13"/>
        <v>6</v>
      </c>
      <c r="X45" s="434"/>
      <c r="Y45" s="435">
        <v>20</v>
      </c>
      <c r="Z45" s="26"/>
      <c r="AA45" s="112" t="str">
        <f t="shared" si="21"/>
        <v>l</v>
      </c>
      <c r="AB45" s="24">
        <f t="shared" si="14"/>
        <v>6</v>
      </c>
      <c r="AC45" s="434"/>
      <c r="AD45" s="435">
        <v>20</v>
      </c>
      <c r="AE45" s="26"/>
      <c r="AF45" s="39" t="str">
        <f t="shared" si="22"/>
        <v>ti</v>
      </c>
      <c r="AG45" s="28">
        <f t="shared" si="15"/>
        <v>6</v>
      </c>
      <c r="AH45" s="418"/>
      <c r="AI45" s="419">
        <v>19</v>
      </c>
      <c r="AJ45" s="12"/>
      <c r="AM45">
        <v>14</v>
      </c>
      <c r="AN45" s="356" t="s">
        <v>147</v>
      </c>
      <c r="AO45">
        <v>16</v>
      </c>
      <c r="AP45" s="58">
        <f t="shared" ref="AP45:AP62" si="26">E84+J84+O84+T84+Y84+AD84</f>
        <v>16</v>
      </c>
      <c r="AQ45" s="425">
        <f t="shared" ref="AQ45:AQ60" si="27">AO45/2</f>
        <v>8</v>
      </c>
      <c r="AR45" s="82">
        <f t="shared" ref="AR45:AR61" si="28">AQ45-AP45</f>
        <v>-8</v>
      </c>
      <c r="AS45" s="414">
        <f t="shared" si="23"/>
        <v>0</v>
      </c>
      <c r="AT45" s="425">
        <v>0</v>
      </c>
      <c r="AV45">
        <f t="shared" si="24"/>
        <v>16</v>
      </c>
      <c r="AW45">
        <f t="shared" si="25"/>
        <v>0</v>
      </c>
      <c r="AX45" t="s">
        <v>164</v>
      </c>
    </row>
    <row r="46" spans="2:50" ht="15" thickBot="1" x14ac:dyDescent="0.35">
      <c r="B46" s="118" t="str">
        <f t="shared" si="16"/>
        <v>m</v>
      </c>
      <c r="C46" s="28">
        <f t="shared" si="9"/>
        <v>7</v>
      </c>
      <c r="D46" s="191"/>
      <c r="E46" s="294">
        <v>12</v>
      </c>
      <c r="F46" s="62">
        <v>28</v>
      </c>
      <c r="G46" s="39" t="str">
        <f t="shared" si="17"/>
        <v>to</v>
      </c>
      <c r="H46" s="28">
        <f t="shared" si="10"/>
        <v>7</v>
      </c>
      <c r="I46" s="434"/>
      <c r="J46" s="435">
        <v>20</v>
      </c>
      <c r="K46" s="26"/>
      <c r="L46" s="135" t="str">
        <f t="shared" si="18"/>
        <v>s</v>
      </c>
      <c r="M46" s="69">
        <f t="shared" si="11"/>
        <v>7</v>
      </c>
      <c r="N46" s="31" t="s">
        <v>11</v>
      </c>
      <c r="O46" s="304">
        <v>1</v>
      </c>
      <c r="P46" s="44"/>
      <c r="Q46" s="39" t="str">
        <f t="shared" si="19"/>
        <v>ti</v>
      </c>
      <c r="R46" s="28">
        <f t="shared" si="12"/>
        <v>7</v>
      </c>
      <c r="S46" s="434"/>
      <c r="T46" s="435">
        <v>20</v>
      </c>
      <c r="U46" s="26"/>
      <c r="V46" s="25" t="str">
        <f t="shared" si="20"/>
        <v>f</v>
      </c>
      <c r="W46" s="24">
        <f t="shared" si="13"/>
        <v>7</v>
      </c>
      <c r="X46" s="434"/>
      <c r="Y46" s="435">
        <v>20</v>
      </c>
      <c r="Z46" s="26"/>
      <c r="AA46" s="113" t="str">
        <f t="shared" si="21"/>
        <v>s</v>
      </c>
      <c r="AB46" s="69">
        <f t="shared" si="14"/>
        <v>7</v>
      </c>
      <c r="AC46" s="438" t="s">
        <v>11</v>
      </c>
      <c r="AD46" s="439">
        <v>20</v>
      </c>
      <c r="AE46" s="44"/>
      <c r="AF46" s="25" t="str">
        <f t="shared" si="22"/>
        <v>o</v>
      </c>
      <c r="AG46" s="24">
        <f t="shared" si="15"/>
        <v>7</v>
      </c>
      <c r="AH46" s="418"/>
      <c r="AI46" s="419">
        <v>19</v>
      </c>
      <c r="AJ46" s="12"/>
      <c r="AM46">
        <v>20</v>
      </c>
      <c r="AN46" s="431" t="s">
        <v>157</v>
      </c>
      <c r="AO46">
        <v>21</v>
      </c>
      <c r="AP46" s="58">
        <f t="shared" si="26"/>
        <v>39</v>
      </c>
      <c r="AQ46" s="425">
        <v>10</v>
      </c>
      <c r="AR46" s="82">
        <f t="shared" si="28"/>
        <v>-29</v>
      </c>
      <c r="AS46" s="414">
        <f t="shared" si="23"/>
        <v>42</v>
      </c>
      <c r="AT46" s="425">
        <f t="shared" ref="AT46:AT62" si="29">AO46-AS46</f>
        <v>-21</v>
      </c>
      <c r="AV46">
        <f t="shared" si="24"/>
        <v>81</v>
      </c>
      <c r="AW46">
        <f t="shared" si="25"/>
        <v>-60</v>
      </c>
    </row>
    <row r="47" spans="2:50" x14ac:dyDescent="0.3">
      <c r="B47" s="118" t="str">
        <f t="shared" si="16"/>
        <v>ti</v>
      </c>
      <c r="C47" s="28">
        <f t="shared" si="9"/>
        <v>8</v>
      </c>
      <c r="D47" s="190"/>
      <c r="E47" s="288">
        <v>12</v>
      </c>
      <c r="F47" s="26"/>
      <c r="G47" s="133" t="str">
        <f t="shared" si="17"/>
        <v>f</v>
      </c>
      <c r="H47" s="24">
        <f t="shared" si="10"/>
        <v>8</v>
      </c>
      <c r="I47" s="434"/>
      <c r="J47" s="435">
        <v>20</v>
      </c>
      <c r="K47" s="26"/>
      <c r="L47" s="32" t="str">
        <f t="shared" si="18"/>
        <v>m</v>
      </c>
      <c r="M47" s="28">
        <f t="shared" si="11"/>
        <v>8</v>
      </c>
      <c r="N47" s="146"/>
      <c r="O47" s="277">
        <v>8</v>
      </c>
      <c r="P47" s="62">
        <v>37</v>
      </c>
      <c r="Q47" s="25" t="str">
        <f t="shared" si="19"/>
        <v>o</v>
      </c>
      <c r="R47" s="24">
        <f t="shared" si="12"/>
        <v>8</v>
      </c>
      <c r="S47" s="434"/>
      <c r="T47" s="435">
        <v>20</v>
      </c>
      <c r="U47" s="26"/>
      <c r="V47" s="112" t="str">
        <f t="shared" si="20"/>
        <v>l</v>
      </c>
      <c r="W47" s="24">
        <f t="shared" si="13"/>
        <v>8</v>
      </c>
      <c r="X47" s="434"/>
      <c r="Y47" s="435">
        <v>20</v>
      </c>
      <c r="Z47" s="26"/>
      <c r="AA47" s="39" t="str">
        <f t="shared" si="21"/>
        <v>m</v>
      </c>
      <c r="AB47" s="28">
        <f t="shared" si="14"/>
        <v>8</v>
      </c>
      <c r="AC47" s="424"/>
      <c r="AD47" s="423">
        <v>19</v>
      </c>
      <c r="AE47" s="66">
        <v>50</v>
      </c>
      <c r="AF47" s="39" t="str">
        <f t="shared" si="22"/>
        <v>to</v>
      </c>
      <c r="AG47" s="28">
        <f t="shared" si="15"/>
        <v>8</v>
      </c>
      <c r="AH47" s="418"/>
      <c r="AI47" s="419">
        <v>19</v>
      </c>
      <c r="AJ47" s="12"/>
      <c r="AM47">
        <v>15</v>
      </c>
      <c r="AN47" s="357" t="s">
        <v>148</v>
      </c>
      <c r="AO47">
        <v>0</v>
      </c>
      <c r="AP47" s="58">
        <f t="shared" si="26"/>
        <v>0</v>
      </c>
      <c r="AQ47" s="425">
        <f t="shared" si="27"/>
        <v>0</v>
      </c>
      <c r="AR47" s="82">
        <f t="shared" si="28"/>
        <v>0</v>
      </c>
      <c r="AS47" s="414">
        <f t="shared" si="23"/>
        <v>0</v>
      </c>
      <c r="AT47" s="425">
        <f t="shared" si="29"/>
        <v>0</v>
      </c>
      <c r="AV47">
        <f t="shared" si="24"/>
        <v>0</v>
      </c>
      <c r="AW47">
        <f t="shared" si="25"/>
        <v>0</v>
      </c>
      <c r="AX47" t="s">
        <v>164</v>
      </c>
    </row>
    <row r="48" spans="2:50" ht="15" thickBot="1" x14ac:dyDescent="0.35">
      <c r="B48" s="118" t="str">
        <f t="shared" si="16"/>
        <v>o</v>
      </c>
      <c r="C48" s="28">
        <f t="shared" si="9"/>
        <v>9</v>
      </c>
      <c r="D48" s="190"/>
      <c r="E48" s="288">
        <v>12</v>
      </c>
      <c r="F48" s="26"/>
      <c r="G48" s="115" t="str">
        <f t="shared" si="17"/>
        <v>l</v>
      </c>
      <c r="H48" s="24">
        <f t="shared" si="10"/>
        <v>9</v>
      </c>
      <c r="I48" s="434"/>
      <c r="J48" s="435">
        <v>20</v>
      </c>
      <c r="K48" s="26"/>
      <c r="L48" s="39" t="str">
        <f t="shared" si="18"/>
        <v>ti</v>
      </c>
      <c r="M48" s="28">
        <f t="shared" si="11"/>
        <v>9</v>
      </c>
      <c r="N48" s="143"/>
      <c r="O48" s="278">
        <v>8</v>
      </c>
      <c r="P48" s="15"/>
      <c r="Q48" s="39" t="str">
        <f t="shared" si="19"/>
        <v>to</v>
      </c>
      <c r="R48" s="28">
        <f t="shared" si="12"/>
        <v>9</v>
      </c>
      <c r="S48" s="434"/>
      <c r="T48" s="435">
        <v>20</v>
      </c>
      <c r="U48" s="26"/>
      <c r="V48" s="113" t="str">
        <f t="shared" si="20"/>
        <v>s</v>
      </c>
      <c r="W48" s="69">
        <f t="shared" si="13"/>
        <v>9</v>
      </c>
      <c r="X48" s="438" t="s">
        <v>11</v>
      </c>
      <c r="Y48" s="439">
        <v>20</v>
      </c>
      <c r="Z48" s="44"/>
      <c r="AA48" s="39" t="str">
        <f t="shared" si="21"/>
        <v>ti</v>
      </c>
      <c r="AB48" s="28">
        <f t="shared" si="14"/>
        <v>9</v>
      </c>
      <c r="AC48" s="418"/>
      <c r="AD48" s="419">
        <v>19</v>
      </c>
      <c r="AE48" s="26"/>
      <c r="AF48" s="25" t="str">
        <f t="shared" si="22"/>
        <v>f</v>
      </c>
      <c r="AG48" s="24">
        <f t="shared" si="15"/>
        <v>9</v>
      </c>
      <c r="AH48" s="418"/>
      <c r="AI48" s="419">
        <v>19</v>
      </c>
      <c r="AJ48" s="12"/>
      <c r="AM48">
        <v>12</v>
      </c>
      <c r="AN48" s="358" t="s">
        <v>145</v>
      </c>
      <c r="AO48">
        <v>45</v>
      </c>
      <c r="AP48" s="58">
        <f t="shared" si="26"/>
        <v>19</v>
      </c>
      <c r="AQ48" s="425">
        <v>22</v>
      </c>
      <c r="AR48" s="82">
        <f t="shared" si="28"/>
        <v>3</v>
      </c>
      <c r="AS48" s="414">
        <f t="shared" si="23"/>
        <v>27</v>
      </c>
      <c r="AT48" s="425">
        <v>25</v>
      </c>
      <c r="AV48">
        <f t="shared" si="24"/>
        <v>46</v>
      </c>
      <c r="AW48">
        <f t="shared" si="25"/>
        <v>-1</v>
      </c>
      <c r="AX48" t="s">
        <v>164</v>
      </c>
    </row>
    <row r="49" spans="2:50" ht="15" thickBot="1" x14ac:dyDescent="0.35">
      <c r="B49" s="118" t="str">
        <f t="shared" si="16"/>
        <v>to</v>
      </c>
      <c r="C49" s="28">
        <f t="shared" si="9"/>
        <v>10</v>
      </c>
      <c r="D49" s="190"/>
      <c r="E49" s="288">
        <v>12</v>
      </c>
      <c r="F49" s="26"/>
      <c r="G49" s="135" t="str">
        <f t="shared" si="17"/>
        <v>s</v>
      </c>
      <c r="H49" s="69">
        <f t="shared" si="10"/>
        <v>10</v>
      </c>
      <c r="I49" s="442" t="s">
        <v>11</v>
      </c>
      <c r="J49" s="443">
        <v>20</v>
      </c>
      <c r="K49" s="42"/>
      <c r="L49" s="39" t="str">
        <f t="shared" si="18"/>
        <v>o</v>
      </c>
      <c r="M49" s="28">
        <f t="shared" si="11"/>
        <v>10</v>
      </c>
      <c r="N49" s="143"/>
      <c r="O49" s="278">
        <v>8</v>
      </c>
      <c r="P49" s="15"/>
      <c r="Q49" s="25" t="str">
        <f t="shared" si="19"/>
        <v>f</v>
      </c>
      <c r="R49" s="24">
        <f t="shared" si="12"/>
        <v>10</v>
      </c>
      <c r="S49" s="434"/>
      <c r="T49" s="435">
        <v>20</v>
      </c>
      <c r="U49" s="26"/>
      <c r="V49" s="39" t="str">
        <f t="shared" si="20"/>
        <v>m</v>
      </c>
      <c r="W49" s="28">
        <f t="shared" si="13"/>
        <v>10</v>
      </c>
      <c r="X49" s="229"/>
      <c r="Y49" s="311">
        <v>11</v>
      </c>
      <c r="Z49" s="62">
        <v>46</v>
      </c>
      <c r="AA49" s="25" t="str">
        <f t="shared" si="21"/>
        <v>o</v>
      </c>
      <c r="AB49" s="24">
        <f t="shared" si="14"/>
        <v>10</v>
      </c>
      <c r="AC49" s="418"/>
      <c r="AD49" s="419">
        <v>19</v>
      </c>
      <c r="AE49" s="26"/>
      <c r="AF49" s="112" t="str">
        <f t="shared" si="22"/>
        <v>l</v>
      </c>
      <c r="AG49" s="24">
        <f t="shared" si="15"/>
        <v>10</v>
      </c>
      <c r="AH49" s="418"/>
      <c r="AI49" s="419">
        <v>19</v>
      </c>
      <c r="AJ49" s="12"/>
      <c r="AM49">
        <v>8</v>
      </c>
      <c r="AN49" s="359" t="s">
        <v>141</v>
      </c>
      <c r="AO49">
        <v>43</v>
      </c>
      <c r="AP49" s="58">
        <f t="shared" si="26"/>
        <v>21</v>
      </c>
      <c r="AQ49" s="425">
        <v>21</v>
      </c>
      <c r="AR49" s="82">
        <f t="shared" si="28"/>
        <v>0</v>
      </c>
      <c r="AS49" s="414">
        <f t="shared" si="23"/>
        <v>23</v>
      </c>
      <c r="AT49" s="425">
        <v>1</v>
      </c>
      <c r="AV49">
        <f t="shared" si="24"/>
        <v>44</v>
      </c>
      <c r="AW49">
        <f t="shared" si="25"/>
        <v>-1</v>
      </c>
      <c r="AX49" t="s">
        <v>164</v>
      </c>
    </row>
    <row r="50" spans="2:50" ht="15" thickBot="1" x14ac:dyDescent="0.35">
      <c r="B50" s="110" t="str">
        <f t="shared" si="16"/>
        <v>f</v>
      </c>
      <c r="C50" s="24">
        <f t="shared" si="9"/>
        <v>11</v>
      </c>
      <c r="D50" s="190"/>
      <c r="E50" s="288">
        <v>12</v>
      </c>
      <c r="F50" s="26"/>
      <c r="G50" s="32" t="str">
        <f t="shared" si="17"/>
        <v>m</v>
      </c>
      <c r="H50" s="28">
        <f t="shared" si="10"/>
        <v>11</v>
      </c>
      <c r="I50" s="142"/>
      <c r="J50" s="277">
        <v>8</v>
      </c>
      <c r="K50" s="18">
        <v>32</v>
      </c>
      <c r="L50" s="39" t="str">
        <f t="shared" si="18"/>
        <v>to</v>
      </c>
      <c r="M50" s="28">
        <f t="shared" si="11"/>
        <v>11</v>
      </c>
      <c r="N50" s="143" t="s">
        <v>14</v>
      </c>
      <c r="O50" s="278">
        <v>8</v>
      </c>
      <c r="P50" s="26"/>
      <c r="Q50" s="112" t="str">
        <f t="shared" si="19"/>
        <v>l</v>
      </c>
      <c r="R50" s="24">
        <f t="shared" si="12"/>
        <v>11</v>
      </c>
      <c r="S50" s="434"/>
      <c r="T50" s="435">
        <v>20</v>
      </c>
      <c r="U50" s="26"/>
      <c r="V50" s="39" t="str">
        <f t="shared" si="20"/>
        <v>ti</v>
      </c>
      <c r="W50" s="28">
        <f t="shared" si="13"/>
        <v>11</v>
      </c>
      <c r="X50" s="190"/>
      <c r="Y50" s="288">
        <v>12</v>
      </c>
      <c r="Z50" s="15"/>
      <c r="AA50" s="39" t="str">
        <f t="shared" si="21"/>
        <v>to</v>
      </c>
      <c r="AB50" s="28">
        <f t="shared" si="14"/>
        <v>11</v>
      </c>
      <c r="AC50" s="418"/>
      <c r="AD50" s="419">
        <v>19</v>
      </c>
      <c r="AE50" s="26"/>
      <c r="AF50" s="113" t="str">
        <f t="shared" si="22"/>
        <v>s</v>
      </c>
      <c r="AG50" s="69">
        <f t="shared" si="15"/>
        <v>11</v>
      </c>
      <c r="AH50" s="446" t="s">
        <v>11</v>
      </c>
      <c r="AI50" s="447">
        <v>19</v>
      </c>
      <c r="AJ50" s="60"/>
      <c r="AM50">
        <v>6</v>
      </c>
      <c r="AN50" s="360" t="s">
        <v>140</v>
      </c>
      <c r="AO50">
        <v>24</v>
      </c>
      <c r="AP50" s="58">
        <f t="shared" si="26"/>
        <v>12</v>
      </c>
      <c r="AQ50" s="425">
        <f t="shared" si="27"/>
        <v>12</v>
      </c>
      <c r="AR50" s="82">
        <f t="shared" si="28"/>
        <v>0</v>
      </c>
      <c r="AS50" s="414">
        <f t="shared" si="23"/>
        <v>12</v>
      </c>
      <c r="AT50" s="425">
        <f t="shared" si="29"/>
        <v>12</v>
      </c>
      <c r="AV50">
        <f t="shared" si="24"/>
        <v>24</v>
      </c>
      <c r="AW50">
        <f t="shared" si="25"/>
        <v>0</v>
      </c>
      <c r="AX50" t="s">
        <v>164</v>
      </c>
    </row>
    <row r="51" spans="2:50" ht="15" thickBot="1" x14ac:dyDescent="0.35">
      <c r="B51" s="114" t="str">
        <f t="shared" si="16"/>
        <v>l</v>
      </c>
      <c r="C51" s="24">
        <f t="shared" si="9"/>
        <v>12</v>
      </c>
      <c r="D51" s="190"/>
      <c r="E51" s="288">
        <v>12</v>
      </c>
      <c r="F51" s="26"/>
      <c r="G51" s="39" t="str">
        <f t="shared" si="17"/>
        <v>ti</v>
      </c>
      <c r="H51" s="28">
        <f t="shared" si="10"/>
        <v>12</v>
      </c>
      <c r="I51" s="143"/>
      <c r="J51" s="278">
        <v>8</v>
      </c>
      <c r="K51" s="26"/>
      <c r="L51" s="133" t="str">
        <f t="shared" si="18"/>
        <v>f</v>
      </c>
      <c r="M51" s="24">
        <f t="shared" si="11"/>
        <v>12</v>
      </c>
      <c r="N51" s="143"/>
      <c r="O51" s="278">
        <v>8</v>
      </c>
      <c r="P51" s="66"/>
      <c r="Q51" s="113" t="str">
        <f t="shared" si="19"/>
        <v>s</v>
      </c>
      <c r="R51" s="69">
        <f t="shared" si="12"/>
        <v>12</v>
      </c>
      <c r="S51" s="438" t="s">
        <v>11</v>
      </c>
      <c r="T51" s="439">
        <v>20</v>
      </c>
      <c r="U51" s="42"/>
      <c r="V51" s="25" t="str">
        <f t="shared" si="20"/>
        <v>o</v>
      </c>
      <c r="W51" s="24">
        <f t="shared" si="13"/>
        <v>12</v>
      </c>
      <c r="X51" s="190"/>
      <c r="Y51" s="288">
        <v>12</v>
      </c>
      <c r="Z51" s="15"/>
      <c r="AA51" s="25" t="str">
        <f t="shared" si="21"/>
        <v>f</v>
      </c>
      <c r="AB51" s="24">
        <f t="shared" si="14"/>
        <v>12</v>
      </c>
      <c r="AC51" s="418"/>
      <c r="AD51" s="419">
        <v>19</v>
      </c>
      <c r="AE51" s="26"/>
      <c r="AF51" s="39" t="str">
        <f t="shared" si="22"/>
        <v>m</v>
      </c>
      <c r="AG51" s="28">
        <f t="shared" si="15"/>
        <v>12</v>
      </c>
      <c r="AH51" s="142"/>
      <c r="AI51" s="277">
        <v>8</v>
      </c>
      <c r="AJ51" s="23">
        <v>3</v>
      </c>
      <c r="AM51">
        <v>16</v>
      </c>
      <c r="AN51" s="361" t="s">
        <v>149</v>
      </c>
      <c r="AO51">
        <v>24</v>
      </c>
      <c r="AP51" s="58">
        <f t="shared" si="26"/>
        <v>12</v>
      </c>
      <c r="AQ51" s="425">
        <f t="shared" si="27"/>
        <v>12</v>
      </c>
      <c r="AR51" s="82">
        <f t="shared" si="28"/>
        <v>0</v>
      </c>
      <c r="AS51" s="414">
        <f t="shared" si="23"/>
        <v>12</v>
      </c>
      <c r="AT51" s="425">
        <f t="shared" si="29"/>
        <v>12</v>
      </c>
      <c r="AV51">
        <f t="shared" si="24"/>
        <v>24</v>
      </c>
      <c r="AW51">
        <f t="shared" si="25"/>
        <v>0</v>
      </c>
      <c r="AX51" t="s">
        <v>164</v>
      </c>
    </row>
    <row r="52" spans="2:50" ht="15" thickBot="1" x14ac:dyDescent="0.35">
      <c r="B52" s="134" t="str">
        <f t="shared" si="16"/>
        <v>s</v>
      </c>
      <c r="C52" s="69">
        <f t="shared" si="9"/>
        <v>13</v>
      </c>
      <c r="D52" s="144" t="s">
        <v>11</v>
      </c>
      <c r="E52" s="295">
        <v>9</v>
      </c>
      <c r="F52" s="89"/>
      <c r="G52" s="39" t="str">
        <f t="shared" si="17"/>
        <v>o</v>
      </c>
      <c r="H52" s="28">
        <f t="shared" si="10"/>
        <v>13</v>
      </c>
      <c r="I52" s="143"/>
      <c r="J52" s="278">
        <v>8</v>
      </c>
      <c r="K52" s="26"/>
      <c r="L52" s="115" t="str">
        <f t="shared" si="18"/>
        <v>l</v>
      </c>
      <c r="M52" s="24">
        <f t="shared" si="11"/>
        <v>13</v>
      </c>
      <c r="N52" s="143"/>
      <c r="O52" s="278">
        <v>8</v>
      </c>
      <c r="P52" s="26"/>
      <c r="Q52" s="39" t="str">
        <f t="shared" si="19"/>
        <v>m</v>
      </c>
      <c r="R52" s="28">
        <f t="shared" si="12"/>
        <v>13</v>
      </c>
      <c r="S52" s="422"/>
      <c r="T52" s="423">
        <v>19</v>
      </c>
      <c r="U52" s="18">
        <v>42</v>
      </c>
      <c r="V52" s="39" t="str">
        <f t="shared" si="20"/>
        <v>to</v>
      </c>
      <c r="W52" s="28">
        <f t="shared" si="13"/>
        <v>13</v>
      </c>
      <c r="X52" s="190"/>
      <c r="Y52" s="288">
        <v>12</v>
      </c>
      <c r="Z52" s="15"/>
      <c r="AA52" s="112" t="str">
        <f t="shared" si="21"/>
        <v>l</v>
      </c>
      <c r="AB52" s="24">
        <f t="shared" si="14"/>
        <v>13</v>
      </c>
      <c r="AC52" s="197"/>
      <c r="AD52" s="275">
        <v>18</v>
      </c>
      <c r="AE52" s="26"/>
      <c r="AF52" s="39" t="str">
        <f t="shared" si="22"/>
        <v>ti</v>
      </c>
      <c r="AG52" s="28">
        <f t="shared" si="15"/>
        <v>13</v>
      </c>
      <c r="AH52" s="143"/>
      <c r="AI52" s="278">
        <v>8</v>
      </c>
      <c r="AJ52" s="12"/>
      <c r="AM52">
        <v>0</v>
      </c>
      <c r="AN52" s="362" t="s">
        <v>138</v>
      </c>
      <c r="AO52">
        <v>5</v>
      </c>
      <c r="AP52" s="58">
        <f t="shared" si="26"/>
        <v>1</v>
      </c>
      <c r="AQ52" s="425">
        <v>1</v>
      </c>
      <c r="AR52" s="82">
        <f t="shared" si="28"/>
        <v>0</v>
      </c>
      <c r="AS52" s="414">
        <f t="shared" si="23"/>
        <v>4</v>
      </c>
      <c r="AT52" s="425">
        <f t="shared" si="29"/>
        <v>1</v>
      </c>
      <c r="AV52">
        <f t="shared" si="24"/>
        <v>5</v>
      </c>
      <c r="AW52">
        <f t="shared" si="25"/>
        <v>0</v>
      </c>
      <c r="AX52" t="s">
        <v>164</v>
      </c>
    </row>
    <row r="53" spans="2:50" ht="15" thickBot="1" x14ac:dyDescent="0.35">
      <c r="B53" s="118" t="str">
        <f t="shared" si="16"/>
        <v>m</v>
      </c>
      <c r="C53" s="28">
        <f t="shared" si="9"/>
        <v>14</v>
      </c>
      <c r="D53" s="142"/>
      <c r="E53" s="277">
        <v>8</v>
      </c>
      <c r="F53" s="18">
        <v>29</v>
      </c>
      <c r="G53" s="39" t="str">
        <f t="shared" si="17"/>
        <v>to</v>
      </c>
      <c r="H53" s="28">
        <f t="shared" si="10"/>
        <v>14</v>
      </c>
      <c r="I53" s="143"/>
      <c r="J53" s="278">
        <v>8</v>
      </c>
      <c r="K53" s="26"/>
      <c r="L53" s="135" t="str">
        <f t="shared" si="18"/>
        <v>s</v>
      </c>
      <c r="M53" s="69">
        <f t="shared" si="11"/>
        <v>14</v>
      </c>
      <c r="N53" s="170" t="s">
        <v>11</v>
      </c>
      <c r="O53" s="319">
        <v>8</v>
      </c>
      <c r="P53" s="44"/>
      <c r="Q53" s="39" t="str">
        <f t="shared" si="19"/>
        <v>ti</v>
      </c>
      <c r="R53" s="28">
        <f t="shared" si="12"/>
        <v>14</v>
      </c>
      <c r="S53" s="418"/>
      <c r="T53" s="419">
        <v>19</v>
      </c>
      <c r="U53" s="26"/>
      <c r="V53" s="133" t="str">
        <f t="shared" si="20"/>
        <v>f</v>
      </c>
      <c r="W53" s="24">
        <f t="shared" si="13"/>
        <v>14</v>
      </c>
      <c r="X53" s="190"/>
      <c r="Y53" s="288">
        <v>12</v>
      </c>
      <c r="Z53" s="15"/>
      <c r="AA53" s="113" t="str">
        <f t="shared" si="21"/>
        <v>s</v>
      </c>
      <c r="AB53" s="69">
        <f t="shared" si="14"/>
        <v>14</v>
      </c>
      <c r="AC53" s="198" t="s">
        <v>11</v>
      </c>
      <c r="AD53" s="203">
        <v>18</v>
      </c>
      <c r="AE53" s="42"/>
      <c r="AF53" s="25" t="str">
        <f t="shared" si="22"/>
        <v>o</v>
      </c>
      <c r="AG53" s="24">
        <f t="shared" si="15"/>
        <v>14</v>
      </c>
      <c r="AH53" s="143"/>
      <c r="AI53" s="278">
        <v>8</v>
      </c>
      <c r="AJ53" s="12"/>
      <c r="AM53">
        <v>9</v>
      </c>
      <c r="AN53" s="363" t="s">
        <v>142</v>
      </c>
      <c r="AO53">
        <v>3</v>
      </c>
      <c r="AP53" s="58">
        <f t="shared" si="26"/>
        <v>1</v>
      </c>
      <c r="AQ53" s="425">
        <v>1</v>
      </c>
      <c r="AR53" s="82">
        <f t="shared" si="28"/>
        <v>0</v>
      </c>
      <c r="AS53" s="414">
        <f t="shared" si="23"/>
        <v>2</v>
      </c>
      <c r="AT53" s="425">
        <f t="shared" si="29"/>
        <v>1</v>
      </c>
      <c r="AV53">
        <f t="shared" si="24"/>
        <v>3</v>
      </c>
      <c r="AW53">
        <f t="shared" si="25"/>
        <v>0</v>
      </c>
      <c r="AX53" t="s">
        <v>164</v>
      </c>
    </row>
    <row r="54" spans="2:50" x14ac:dyDescent="0.3">
      <c r="B54" s="118" t="str">
        <f t="shared" si="16"/>
        <v>ti</v>
      </c>
      <c r="C54" s="28">
        <f t="shared" si="9"/>
        <v>15</v>
      </c>
      <c r="D54" s="143"/>
      <c r="E54" s="278">
        <v>8</v>
      </c>
      <c r="F54" s="26"/>
      <c r="G54" s="133" t="str">
        <f t="shared" si="17"/>
        <v>f</v>
      </c>
      <c r="H54" s="24">
        <f t="shared" si="10"/>
        <v>15</v>
      </c>
      <c r="I54" s="143"/>
      <c r="J54" s="278">
        <v>8</v>
      </c>
      <c r="K54" s="26"/>
      <c r="L54" s="32" t="str">
        <f t="shared" si="18"/>
        <v>m</v>
      </c>
      <c r="M54" s="28">
        <f t="shared" si="11"/>
        <v>15</v>
      </c>
      <c r="N54" s="205"/>
      <c r="O54" s="314">
        <v>10</v>
      </c>
      <c r="P54" s="66">
        <v>38</v>
      </c>
      <c r="Q54" s="25" t="str">
        <f t="shared" si="19"/>
        <v>o</v>
      </c>
      <c r="R54" s="24">
        <f t="shared" si="12"/>
        <v>15</v>
      </c>
      <c r="S54" s="418"/>
      <c r="T54" s="419">
        <v>19</v>
      </c>
      <c r="U54" s="26"/>
      <c r="V54" s="112" t="str">
        <f t="shared" si="20"/>
        <v>l</v>
      </c>
      <c r="W54" s="24">
        <f t="shared" si="13"/>
        <v>15</v>
      </c>
      <c r="X54" s="190"/>
      <c r="Y54" s="288">
        <v>12</v>
      </c>
      <c r="Z54" s="15"/>
      <c r="AA54" s="39" t="str">
        <f t="shared" si="21"/>
        <v>m</v>
      </c>
      <c r="AB54" s="28">
        <f t="shared" si="14"/>
        <v>15</v>
      </c>
      <c r="AC54" s="432"/>
      <c r="AD54" s="444">
        <v>20</v>
      </c>
      <c r="AE54" s="18">
        <v>51</v>
      </c>
      <c r="AF54" s="39" t="str">
        <f t="shared" si="22"/>
        <v>to</v>
      </c>
      <c r="AG54" s="28">
        <f t="shared" si="15"/>
        <v>15</v>
      </c>
      <c r="AH54" s="143"/>
      <c r="AI54" s="278">
        <v>8</v>
      </c>
      <c r="AJ54" s="12"/>
      <c r="AM54">
        <v>10</v>
      </c>
      <c r="AN54" s="364" t="s">
        <v>143</v>
      </c>
      <c r="AO54">
        <v>3</v>
      </c>
      <c r="AP54" s="58">
        <f t="shared" si="26"/>
        <v>1</v>
      </c>
      <c r="AQ54" s="425">
        <v>1</v>
      </c>
      <c r="AR54" s="82">
        <f t="shared" si="28"/>
        <v>0</v>
      </c>
      <c r="AS54" s="414">
        <f t="shared" si="23"/>
        <v>2</v>
      </c>
      <c r="AT54" s="425">
        <f t="shared" si="29"/>
        <v>1</v>
      </c>
      <c r="AV54">
        <f t="shared" si="24"/>
        <v>3</v>
      </c>
      <c r="AW54">
        <f t="shared" si="25"/>
        <v>0</v>
      </c>
      <c r="AX54" t="s">
        <v>164</v>
      </c>
    </row>
    <row r="55" spans="2:50" ht="15" thickBot="1" x14ac:dyDescent="0.35">
      <c r="B55" s="118" t="str">
        <f t="shared" si="16"/>
        <v>o</v>
      </c>
      <c r="C55" s="28">
        <f t="shared" si="9"/>
        <v>16</v>
      </c>
      <c r="D55" s="143"/>
      <c r="E55" s="278">
        <v>8</v>
      </c>
      <c r="F55" s="26"/>
      <c r="G55" s="115" t="str">
        <f t="shared" si="17"/>
        <v>l</v>
      </c>
      <c r="H55" s="24">
        <f t="shared" si="10"/>
        <v>16</v>
      </c>
      <c r="I55" s="143"/>
      <c r="J55" s="278">
        <v>8</v>
      </c>
      <c r="K55" s="26"/>
      <c r="L55" s="39" t="str">
        <f t="shared" si="18"/>
        <v>ti</v>
      </c>
      <c r="M55" s="28">
        <f t="shared" si="11"/>
        <v>16</v>
      </c>
      <c r="N55" s="434"/>
      <c r="O55" s="435">
        <v>20</v>
      </c>
      <c r="P55" s="26"/>
      <c r="Q55" s="39" t="str">
        <f t="shared" si="19"/>
        <v>to</v>
      </c>
      <c r="R55" s="28">
        <f t="shared" si="12"/>
        <v>16</v>
      </c>
      <c r="S55" s="418"/>
      <c r="T55" s="419">
        <v>19</v>
      </c>
      <c r="U55" s="26"/>
      <c r="V55" s="113" t="str">
        <f t="shared" si="20"/>
        <v>s</v>
      </c>
      <c r="W55" s="69">
        <f t="shared" si="13"/>
        <v>16</v>
      </c>
      <c r="X55" s="450" t="s">
        <v>11</v>
      </c>
      <c r="Y55" s="192">
        <v>12</v>
      </c>
      <c r="Z55" s="89"/>
      <c r="AA55" s="39" t="str">
        <f t="shared" si="21"/>
        <v>ti</v>
      </c>
      <c r="AB55" s="28">
        <f t="shared" si="14"/>
        <v>16</v>
      </c>
      <c r="AC55" s="434"/>
      <c r="AD55" s="444">
        <v>20</v>
      </c>
      <c r="AE55" s="26"/>
      <c r="AF55" s="25" t="str">
        <f t="shared" si="22"/>
        <v>f</v>
      </c>
      <c r="AG55" s="24">
        <f t="shared" si="15"/>
        <v>16</v>
      </c>
      <c r="AH55" s="143" t="s">
        <v>11</v>
      </c>
      <c r="AI55" s="278">
        <v>8</v>
      </c>
      <c r="AJ55" s="12"/>
      <c r="AM55">
        <v>11</v>
      </c>
      <c r="AN55" s="365" t="s">
        <v>144</v>
      </c>
      <c r="AO55">
        <v>3</v>
      </c>
      <c r="AP55" s="58">
        <f t="shared" si="26"/>
        <v>1</v>
      </c>
      <c r="AQ55" s="425">
        <v>1</v>
      </c>
      <c r="AR55" s="82">
        <f t="shared" si="28"/>
        <v>0</v>
      </c>
      <c r="AS55" s="414">
        <f t="shared" si="23"/>
        <v>2</v>
      </c>
      <c r="AT55" s="425">
        <f t="shared" si="29"/>
        <v>1</v>
      </c>
      <c r="AV55">
        <f t="shared" si="24"/>
        <v>3</v>
      </c>
      <c r="AW55">
        <f t="shared" si="25"/>
        <v>0</v>
      </c>
      <c r="AX55" t="s">
        <v>164</v>
      </c>
    </row>
    <row r="56" spans="2:50" ht="15" thickBot="1" x14ac:dyDescent="0.35">
      <c r="B56" s="118" t="str">
        <f t="shared" si="16"/>
        <v>to</v>
      </c>
      <c r="C56" s="28">
        <f t="shared" si="9"/>
        <v>17</v>
      </c>
      <c r="D56" s="143"/>
      <c r="E56" s="278">
        <v>8</v>
      </c>
      <c r="F56" s="26"/>
      <c r="G56" s="135" t="str">
        <f t="shared" si="17"/>
        <v>s</v>
      </c>
      <c r="H56" s="69">
        <f t="shared" si="10"/>
        <v>17</v>
      </c>
      <c r="I56" s="451" t="s">
        <v>11</v>
      </c>
      <c r="J56" s="451">
        <v>11</v>
      </c>
      <c r="K56" s="44"/>
      <c r="L56" s="39" t="str">
        <f t="shared" si="18"/>
        <v>o</v>
      </c>
      <c r="M56" s="28">
        <f t="shared" si="11"/>
        <v>17</v>
      </c>
      <c r="N56" s="434"/>
      <c r="O56" s="435">
        <v>20</v>
      </c>
      <c r="P56" s="26"/>
      <c r="Q56" s="25" t="str">
        <f t="shared" si="19"/>
        <v>f</v>
      </c>
      <c r="R56" s="24">
        <f t="shared" si="12"/>
        <v>17</v>
      </c>
      <c r="S56" s="418" t="s">
        <v>11</v>
      </c>
      <c r="T56" s="419">
        <v>19</v>
      </c>
      <c r="U56" s="26"/>
      <c r="V56" s="39" t="str">
        <f t="shared" si="20"/>
        <v>m</v>
      </c>
      <c r="W56" s="28">
        <f t="shared" si="13"/>
        <v>17</v>
      </c>
      <c r="X56" s="142"/>
      <c r="Y56" s="277">
        <v>8</v>
      </c>
      <c r="Z56" s="18">
        <v>47</v>
      </c>
      <c r="AA56" s="25" t="str">
        <f t="shared" si="21"/>
        <v>o</v>
      </c>
      <c r="AB56" s="24">
        <f t="shared" si="14"/>
        <v>17</v>
      </c>
      <c r="AC56" s="434"/>
      <c r="AD56" s="444">
        <v>20</v>
      </c>
      <c r="AE56" s="26"/>
      <c r="AF56" s="112" t="str">
        <f t="shared" si="22"/>
        <v>l</v>
      </c>
      <c r="AG56" s="24">
        <f t="shared" si="15"/>
        <v>17</v>
      </c>
      <c r="AH56" s="48"/>
      <c r="AI56" s="48">
        <v>6</v>
      </c>
      <c r="AJ56" s="214"/>
      <c r="AM56">
        <v>13</v>
      </c>
      <c r="AN56" s="366" t="s">
        <v>146</v>
      </c>
      <c r="AO56">
        <v>3</v>
      </c>
      <c r="AP56" s="58">
        <f t="shared" si="26"/>
        <v>1</v>
      </c>
      <c r="AQ56" s="425">
        <v>1</v>
      </c>
      <c r="AR56" s="82">
        <f t="shared" si="28"/>
        <v>0</v>
      </c>
      <c r="AS56" s="414">
        <f t="shared" si="23"/>
        <v>2</v>
      </c>
      <c r="AT56" s="425">
        <f t="shared" si="29"/>
        <v>1</v>
      </c>
      <c r="AV56">
        <f t="shared" si="24"/>
        <v>3</v>
      </c>
      <c r="AW56">
        <f t="shared" si="25"/>
        <v>0</v>
      </c>
      <c r="AX56" t="s">
        <v>164</v>
      </c>
    </row>
    <row r="57" spans="2:50" ht="15" thickBot="1" x14ac:dyDescent="0.35">
      <c r="B57" s="110" t="str">
        <f t="shared" si="16"/>
        <v>f</v>
      </c>
      <c r="C57" s="24">
        <f t="shared" si="9"/>
        <v>18</v>
      </c>
      <c r="D57" s="143" t="s">
        <v>11</v>
      </c>
      <c r="E57" s="278">
        <v>8</v>
      </c>
      <c r="F57" s="26"/>
      <c r="G57" s="32" t="str">
        <f t="shared" si="17"/>
        <v>m</v>
      </c>
      <c r="H57" s="28">
        <f t="shared" si="10"/>
        <v>18</v>
      </c>
      <c r="I57" s="191"/>
      <c r="J57" s="294">
        <v>12</v>
      </c>
      <c r="K57" s="66">
        <v>34</v>
      </c>
      <c r="L57" s="39" t="str">
        <f t="shared" si="18"/>
        <v>to</v>
      </c>
      <c r="M57" s="28">
        <f t="shared" si="11"/>
        <v>18</v>
      </c>
      <c r="N57" s="434"/>
      <c r="O57" s="435">
        <v>20</v>
      </c>
      <c r="P57" s="26"/>
      <c r="Q57" s="112" t="str">
        <f t="shared" si="19"/>
        <v>l</v>
      </c>
      <c r="R57" s="24">
        <f t="shared" si="12"/>
        <v>18</v>
      </c>
      <c r="S57" s="54"/>
      <c r="T57" s="289">
        <v>6</v>
      </c>
      <c r="U57" s="26"/>
      <c r="V57" s="39" t="str">
        <f t="shared" si="20"/>
        <v>ti</v>
      </c>
      <c r="W57" s="28">
        <f t="shared" si="13"/>
        <v>18</v>
      </c>
      <c r="X57" s="143"/>
      <c r="Y57" s="278">
        <v>8</v>
      </c>
      <c r="Z57" s="26"/>
      <c r="AA57" s="39" t="str">
        <f t="shared" si="21"/>
        <v>to</v>
      </c>
      <c r="AB57" s="28">
        <f t="shared" si="14"/>
        <v>18</v>
      </c>
      <c r="AC57" s="434"/>
      <c r="AD57" s="435">
        <v>20</v>
      </c>
      <c r="AE57" s="26"/>
      <c r="AF57" s="113" t="str">
        <f t="shared" si="22"/>
        <v>s</v>
      </c>
      <c r="AG57" s="69">
        <f t="shared" si="15"/>
        <v>18</v>
      </c>
      <c r="AH57" s="215"/>
      <c r="AI57" s="49">
        <v>6</v>
      </c>
      <c r="AJ57" s="40"/>
      <c r="AM57">
        <v>17</v>
      </c>
      <c r="AN57" s="367" t="s">
        <v>150</v>
      </c>
      <c r="AO57">
        <v>0</v>
      </c>
      <c r="AP57" s="58">
        <f t="shared" si="26"/>
        <v>0</v>
      </c>
      <c r="AQ57" s="425">
        <f t="shared" si="27"/>
        <v>0</v>
      </c>
      <c r="AR57" s="82">
        <f t="shared" si="28"/>
        <v>0</v>
      </c>
      <c r="AS57" s="414">
        <f t="shared" si="23"/>
        <v>0</v>
      </c>
      <c r="AT57" s="425">
        <f t="shared" si="29"/>
        <v>0</v>
      </c>
      <c r="AV57">
        <f t="shared" si="24"/>
        <v>0</v>
      </c>
      <c r="AW57">
        <f t="shared" si="25"/>
        <v>0</v>
      </c>
      <c r="AX57" t="s">
        <v>164</v>
      </c>
    </row>
    <row r="58" spans="2:50" ht="15" thickBot="1" x14ac:dyDescent="0.35">
      <c r="B58" s="114" t="str">
        <f t="shared" si="16"/>
        <v>l</v>
      </c>
      <c r="C58" s="24">
        <f t="shared" si="9"/>
        <v>19</v>
      </c>
      <c r="D58" s="48"/>
      <c r="E58" s="289">
        <v>6</v>
      </c>
      <c r="F58" s="26"/>
      <c r="G58" s="39" t="str">
        <f t="shared" si="17"/>
        <v>ti</v>
      </c>
      <c r="H58" s="28">
        <f t="shared" si="10"/>
        <v>19</v>
      </c>
      <c r="I58" s="190"/>
      <c r="J58" s="288">
        <v>12</v>
      </c>
      <c r="K58" s="26"/>
      <c r="L58" s="133" t="str">
        <f t="shared" si="18"/>
        <v>f</v>
      </c>
      <c r="M58" s="24">
        <f t="shared" si="11"/>
        <v>19</v>
      </c>
      <c r="N58" s="434" t="s">
        <v>11</v>
      </c>
      <c r="O58" s="435">
        <v>20</v>
      </c>
      <c r="P58" s="62"/>
      <c r="Q58" s="113" t="str">
        <f t="shared" si="19"/>
        <v>s</v>
      </c>
      <c r="R58" s="69">
        <f t="shared" si="12"/>
        <v>19</v>
      </c>
      <c r="S58" s="215"/>
      <c r="T58" s="49">
        <v>6</v>
      </c>
      <c r="U58" s="44"/>
      <c r="V58" s="25" t="str">
        <f t="shared" si="20"/>
        <v>o</v>
      </c>
      <c r="W58" s="24">
        <f t="shared" si="13"/>
        <v>19</v>
      </c>
      <c r="X58" s="143"/>
      <c r="Y58" s="278">
        <v>8</v>
      </c>
      <c r="Z58" s="26"/>
      <c r="AA58" s="25" t="str">
        <f t="shared" si="21"/>
        <v>f</v>
      </c>
      <c r="AB58" s="24">
        <f t="shared" si="14"/>
        <v>19</v>
      </c>
      <c r="AC58" s="434" t="s">
        <v>11</v>
      </c>
      <c r="AD58" s="435">
        <v>20</v>
      </c>
      <c r="AE58" s="26"/>
      <c r="AF58" s="39" t="str">
        <f t="shared" si="22"/>
        <v>m</v>
      </c>
      <c r="AG58" s="28">
        <f t="shared" si="15"/>
        <v>19</v>
      </c>
      <c r="AH58" s="59"/>
      <c r="AI58" s="280">
        <v>1</v>
      </c>
      <c r="AJ58" s="64">
        <v>4</v>
      </c>
      <c r="AM58">
        <v>18</v>
      </c>
      <c r="AN58" s="357" t="s">
        <v>151</v>
      </c>
      <c r="AO58">
        <v>8</v>
      </c>
      <c r="AP58" s="58">
        <f t="shared" si="26"/>
        <v>4</v>
      </c>
      <c r="AQ58" s="425">
        <f t="shared" si="27"/>
        <v>4</v>
      </c>
      <c r="AR58" s="82">
        <f t="shared" si="28"/>
        <v>0</v>
      </c>
      <c r="AS58" s="414">
        <f t="shared" si="23"/>
        <v>4</v>
      </c>
      <c r="AT58" s="425">
        <f t="shared" si="29"/>
        <v>4</v>
      </c>
      <c r="AV58">
        <f t="shared" si="24"/>
        <v>8</v>
      </c>
      <c r="AW58">
        <f t="shared" si="25"/>
        <v>0</v>
      </c>
      <c r="AX58" t="s">
        <v>164</v>
      </c>
    </row>
    <row r="59" spans="2:50" ht="15" thickBot="1" x14ac:dyDescent="0.35">
      <c r="B59" s="134" t="str">
        <f t="shared" si="16"/>
        <v>s</v>
      </c>
      <c r="C59" s="69">
        <f t="shared" si="9"/>
        <v>20</v>
      </c>
      <c r="D59" s="49"/>
      <c r="E59" s="49">
        <v>6</v>
      </c>
      <c r="F59" s="44"/>
      <c r="G59" s="39" t="str">
        <f t="shared" si="17"/>
        <v>o</v>
      </c>
      <c r="H59" s="28">
        <f t="shared" si="10"/>
        <v>20</v>
      </c>
      <c r="I59" s="190"/>
      <c r="J59" s="288">
        <v>12</v>
      </c>
      <c r="K59" s="26"/>
      <c r="L59" s="115" t="str">
        <f t="shared" si="18"/>
        <v>l</v>
      </c>
      <c r="M59" s="24">
        <f t="shared" si="11"/>
        <v>20</v>
      </c>
      <c r="N59" s="48"/>
      <c r="O59" s="289">
        <v>6</v>
      </c>
      <c r="P59" s="26"/>
      <c r="Q59" s="39" t="str">
        <f t="shared" si="19"/>
        <v>m</v>
      </c>
      <c r="R59" s="28">
        <f t="shared" si="12"/>
        <v>20</v>
      </c>
      <c r="S59" s="191"/>
      <c r="T59" s="294">
        <v>12</v>
      </c>
      <c r="U59" s="66">
        <v>43</v>
      </c>
      <c r="V59" s="39" t="str">
        <f t="shared" si="20"/>
        <v>to</v>
      </c>
      <c r="W59" s="28">
        <f t="shared" si="13"/>
        <v>20</v>
      </c>
      <c r="X59" s="143"/>
      <c r="Y59" s="278">
        <v>8</v>
      </c>
      <c r="Z59" s="26"/>
      <c r="AA59" s="112" t="str">
        <f t="shared" si="21"/>
        <v>l</v>
      </c>
      <c r="AB59" s="24">
        <f t="shared" si="14"/>
        <v>20</v>
      </c>
      <c r="AC59" s="48"/>
      <c r="AD59" s="289">
        <v>6</v>
      </c>
      <c r="AE59" s="26"/>
      <c r="AF59" s="39" t="str">
        <f t="shared" si="22"/>
        <v>ti</v>
      </c>
      <c r="AG59" s="28">
        <f t="shared" si="15"/>
        <v>20</v>
      </c>
      <c r="AH59" s="14"/>
      <c r="AI59" s="281">
        <v>1</v>
      </c>
      <c r="AJ59" s="12"/>
      <c r="AM59">
        <v>19</v>
      </c>
      <c r="AN59" s="368" t="s">
        <v>40</v>
      </c>
      <c r="AO59">
        <v>34</v>
      </c>
      <c r="AP59" s="58">
        <f t="shared" si="26"/>
        <v>5</v>
      </c>
      <c r="AQ59" s="425">
        <f t="shared" si="27"/>
        <v>17</v>
      </c>
      <c r="AR59" s="82">
        <f t="shared" si="28"/>
        <v>12</v>
      </c>
      <c r="AS59" s="414">
        <f t="shared" si="23"/>
        <v>13</v>
      </c>
      <c r="AT59" s="425">
        <f t="shared" si="29"/>
        <v>21</v>
      </c>
      <c r="AV59">
        <f t="shared" si="24"/>
        <v>18</v>
      </c>
      <c r="AW59">
        <f t="shared" si="25"/>
        <v>16</v>
      </c>
    </row>
    <row r="60" spans="2:50" ht="15" thickBot="1" x14ac:dyDescent="0.35">
      <c r="B60" s="118" t="str">
        <f t="shared" si="16"/>
        <v>m</v>
      </c>
      <c r="C60" s="28">
        <f t="shared" si="9"/>
        <v>21</v>
      </c>
      <c r="D60" s="432"/>
      <c r="E60" s="444">
        <v>20</v>
      </c>
      <c r="F60" s="18">
        <v>30</v>
      </c>
      <c r="G60" s="39" t="str">
        <f t="shared" si="17"/>
        <v>to</v>
      </c>
      <c r="H60" s="28">
        <f t="shared" si="10"/>
        <v>21</v>
      </c>
      <c r="I60" s="190"/>
      <c r="J60" s="288">
        <v>12</v>
      </c>
      <c r="K60" s="26"/>
      <c r="L60" s="135" t="str">
        <f t="shared" si="18"/>
        <v>s</v>
      </c>
      <c r="M60" s="69">
        <f t="shared" si="11"/>
        <v>21</v>
      </c>
      <c r="N60" s="49"/>
      <c r="O60" s="49">
        <v>6</v>
      </c>
      <c r="P60" s="44"/>
      <c r="Q60" s="39" t="str">
        <f t="shared" si="19"/>
        <v>ti</v>
      </c>
      <c r="R60" s="28">
        <f t="shared" si="12"/>
        <v>21</v>
      </c>
      <c r="S60" s="190"/>
      <c r="T60" s="288">
        <v>12</v>
      </c>
      <c r="U60" s="26"/>
      <c r="V60" s="25" t="str">
        <f t="shared" si="20"/>
        <v>f</v>
      </c>
      <c r="W60" s="24">
        <f t="shared" si="13"/>
        <v>21</v>
      </c>
      <c r="X60" s="143" t="s">
        <v>11</v>
      </c>
      <c r="Y60" s="278">
        <v>8</v>
      </c>
      <c r="Z60" s="26"/>
      <c r="AA60" s="113" t="str">
        <f t="shared" si="21"/>
        <v>s</v>
      </c>
      <c r="AB60" s="69">
        <f t="shared" si="14"/>
        <v>21</v>
      </c>
      <c r="AC60" s="215"/>
      <c r="AD60" s="49">
        <v>6</v>
      </c>
      <c r="AE60" s="42"/>
      <c r="AF60" s="25" t="str">
        <f t="shared" si="22"/>
        <v>o</v>
      </c>
      <c r="AG60" s="24">
        <f t="shared" si="15"/>
        <v>21</v>
      </c>
      <c r="AH60" s="14"/>
      <c r="AI60" s="281">
        <v>1</v>
      </c>
      <c r="AJ60" s="12"/>
      <c r="AM60">
        <v>21</v>
      </c>
      <c r="AN60" s="369" t="s">
        <v>129</v>
      </c>
      <c r="AO60">
        <v>18</v>
      </c>
      <c r="AP60" s="58">
        <f t="shared" si="26"/>
        <v>0</v>
      </c>
      <c r="AQ60" s="425">
        <f t="shared" si="27"/>
        <v>9</v>
      </c>
      <c r="AR60" s="82">
        <f t="shared" si="28"/>
        <v>9</v>
      </c>
      <c r="AS60" s="414">
        <f t="shared" si="23"/>
        <v>0</v>
      </c>
      <c r="AT60" s="425">
        <f t="shared" si="29"/>
        <v>18</v>
      </c>
      <c r="AV60">
        <f t="shared" si="24"/>
        <v>0</v>
      </c>
      <c r="AW60">
        <f t="shared" si="25"/>
        <v>18</v>
      </c>
    </row>
    <row r="61" spans="2:50" x14ac:dyDescent="0.3">
      <c r="B61" s="118" t="str">
        <f t="shared" si="16"/>
        <v>ti</v>
      </c>
      <c r="C61" s="28">
        <f t="shared" si="9"/>
        <v>22</v>
      </c>
      <c r="D61" s="434"/>
      <c r="E61" s="444">
        <v>20</v>
      </c>
      <c r="F61" s="26"/>
      <c r="G61" s="133" t="str">
        <f t="shared" si="17"/>
        <v>f</v>
      </c>
      <c r="H61" s="24">
        <f t="shared" si="10"/>
        <v>22</v>
      </c>
      <c r="I61" s="190" t="s">
        <v>11</v>
      </c>
      <c r="J61" s="288">
        <v>12</v>
      </c>
      <c r="K61" s="26"/>
      <c r="L61" s="32" t="str">
        <f t="shared" si="18"/>
        <v>m</v>
      </c>
      <c r="M61" s="28">
        <f t="shared" si="11"/>
        <v>22</v>
      </c>
      <c r="N61" s="191"/>
      <c r="O61" s="294">
        <v>12</v>
      </c>
      <c r="P61" s="62">
        <v>39</v>
      </c>
      <c r="Q61" s="25" t="str">
        <f t="shared" si="19"/>
        <v>o</v>
      </c>
      <c r="R61" s="24">
        <f t="shared" si="12"/>
        <v>22</v>
      </c>
      <c r="S61" s="190"/>
      <c r="T61" s="288">
        <v>12</v>
      </c>
      <c r="U61" s="26"/>
      <c r="V61" s="112" t="str">
        <f t="shared" si="20"/>
        <v>l</v>
      </c>
      <c r="W61" s="24">
        <f t="shared" si="13"/>
        <v>22</v>
      </c>
      <c r="X61" s="48"/>
      <c r="Y61" s="289">
        <v>6</v>
      </c>
      <c r="Z61" s="26"/>
      <c r="AA61" s="39" t="str">
        <f t="shared" si="21"/>
        <v>m</v>
      </c>
      <c r="AB61" s="28">
        <f t="shared" si="14"/>
        <v>22</v>
      </c>
      <c r="AC61" s="59"/>
      <c r="AD61" s="280">
        <v>1</v>
      </c>
      <c r="AE61" s="18">
        <v>52</v>
      </c>
      <c r="AF61" s="39" t="str">
        <f t="shared" si="22"/>
        <v>to</v>
      </c>
      <c r="AG61" s="28">
        <f t="shared" si="15"/>
        <v>22</v>
      </c>
      <c r="AH61" s="14"/>
      <c r="AI61" s="281">
        <v>1</v>
      </c>
      <c r="AJ61" s="12"/>
      <c r="AM61">
        <v>22</v>
      </c>
      <c r="AN61" s="370" t="s">
        <v>131</v>
      </c>
      <c r="AO61">
        <v>14</v>
      </c>
      <c r="AP61" s="58">
        <f t="shared" si="26"/>
        <v>0</v>
      </c>
      <c r="AQ61" s="425">
        <v>11</v>
      </c>
      <c r="AR61" s="82">
        <f t="shared" si="28"/>
        <v>11</v>
      </c>
      <c r="AS61" s="414">
        <f t="shared" si="23"/>
        <v>0</v>
      </c>
      <c r="AT61" s="425">
        <f t="shared" si="29"/>
        <v>14</v>
      </c>
      <c r="AV61">
        <f t="shared" si="24"/>
        <v>0</v>
      </c>
      <c r="AW61">
        <f t="shared" si="25"/>
        <v>14</v>
      </c>
    </row>
    <row r="62" spans="2:50" ht="15" thickBot="1" x14ac:dyDescent="0.35">
      <c r="B62" s="118" t="str">
        <f t="shared" si="16"/>
        <v>o</v>
      </c>
      <c r="C62" s="28">
        <f t="shared" si="9"/>
        <v>23</v>
      </c>
      <c r="D62" s="434"/>
      <c r="E62" s="444">
        <v>20</v>
      </c>
      <c r="F62" s="26"/>
      <c r="G62" s="115" t="str">
        <f t="shared" si="17"/>
        <v>l</v>
      </c>
      <c r="H62" s="24">
        <f t="shared" si="10"/>
        <v>23</v>
      </c>
      <c r="I62" s="48"/>
      <c r="J62" s="289">
        <v>6</v>
      </c>
      <c r="K62" s="26"/>
      <c r="L62" s="39" t="str">
        <f t="shared" si="18"/>
        <v>ti</v>
      </c>
      <c r="M62" s="28">
        <f t="shared" si="11"/>
        <v>23</v>
      </c>
      <c r="N62" s="190"/>
      <c r="O62" s="288">
        <v>12</v>
      </c>
      <c r="P62" s="15"/>
      <c r="Q62" s="39" t="str">
        <f t="shared" si="19"/>
        <v>to</v>
      </c>
      <c r="R62" s="28">
        <f t="shared" si="12"/>
        <v>23</v>
      </c>
      <c r="S62" s="190"/>
      <c r="T62" s="288">
        <v>12</v>
      </c>
      <c r="U62" s="26"/>
      <c r="V62" s="113" t="str">
        <f t="shared" si="20"/>
        <v>s</v>
      </c>
      <c r="W62" s="69">
        <f t="shared" si="13"/>
        <v>23</v>
      </c>
      <c r="X62" s="49"/>
      <c r="Y62" s="49">
        <v>6</v>
      </c>
      <c r="Z62" s="44"/>
      <c r="AA62" s="25" t="str">
        <f t="shared" si="21"/>
        <v>ti</v>
      </c>
      <c r="AB62" s="24">
        <f t="shared" si="14"/>
        <v>23</v>
      </c>
      <c r="AC62" s="14"/>
      <c r="AD62" s="281">
        <v>1</v>
      </c>
      <c r="AE62" s="26"/>
      <c r="AF62" s="25" t="str">
        <f t="shared" si="22"/>
        <v>f</v>
      </c>
      <c r="AG62" s="24">
        <f t="shared" si="15"/>
        <v>23</v>
      </c>
      <c r="AH62" s="14" t="s">
        <v>11</v>
      </c>
      <c r="AI62" s="281">
        <v>1</v>
      </c>
      <c r="AJ62" s="12"/>
      <c r="AM62">
        <v>23</v>
      </c>
      <c r="AN62" s="416" t="s">
        <v>130</v>
      </c>
      <c r="AO62" s="285">
        <v>21</v>
      </c>
      <c r="AP62" s="62">
        <f t="shared" si="26"/>
        <v>0</v>
      </c>
      <c r="AQ62" s="426">
        <v>10</v>
      </c>
      <c r="AR62" s="32">
        <f>AQ62-AP62</f>
        <v>10</v>
      </c>
      <c r="AS62" s="417">
        <f t="shared" si="23"/>
        <v>0</v>
      </c>
      <c r="AT62" s="425">
        <f t="shared" si="29"/>
        <v>21</v>
      </c>
      <c r="AU62" s="285"/>
      <c r="AV62" s="285">
        <f t="shared" si="24"/>
        <v>0</v>
      </c>
      <c r="AW62" s="285">
        <f t="shared" si="25"/>
        <v>21</v>
      </c>
    </row>
    <row r="63" spans="2:50" ht="15" thickBot="1" x14ac:dyDescent="0.35">
      <c r="B63" s="118" t="str">
        <f t="shared" si="16"/>
        <v>to</v>
      </c>
      <c r="C63" s="28">
        <f t="shared" si="9"/>
        <v>24</v>
      </c>
      <c r="D63" s="434"/>
      <c r="E63" s="435">
        <v>20</v>
      </c>
      <c r="F63" s="26"/>
      <c r="G63" s="135" t="str">
        <f t="shared" si="17"/>
        <v>s</v>
      </c>
      <c r="H63" s="69">
        <f t="shared" si="10"/>
        <v>24</v>
      </c>
      <c r="I63" s="49"/>
      <c r="J63" s="49">
        <v>6</v>
      </c>
      <c r="K63" s="44"/>
      <c r="L63" s="39" t="str">
        <f t="shared" si="18"/>
        <v>o</v>
      </c>
      <c r="M63" s="28">
        <f t="shared" si="11"/>
        <v>24</v>
      </c>
      <c r="N63" s="190"/>
      <c r="O63" s="288">
        <v>12</v>
      </c>
      <c r="P63" s="15"/>
      <c r="Q63" s="25" t="str">
        <f t="shared" si="19"/>
        <v>f</v>
      </c>
      <c r="R63" s="24">
        <f t="shared" si="12"/>
        <v>24</v>
      </c>
      <c r="S63" s="190" t="s">
        <v>11</v>
      </c>
      <c r="T63" s="294">
        <v>12</v>
      </c>
      <c r="U63" s="26"/>
      <c r="V63" s="39" t="str">
        <f t="shared" si="20"/>
        <v>m</v>
      </c>
      <c r="W63" s="28">
        <f t="shared" si="13"/>
        <v>24</v>
      </c>
      <c r="X63" s="59"/>
      <c r="Y63" s="280">
        <v>1</v>
      </c>
      <c r="Z63" s="62">
        <v>48</v>
      </c>
      <c r="AA63" s="39" t="str">
        <f t="shared" si="21"/>
        <v>o</v>
      </c>
      <c r="AB63" s="28">
        <f t="shared" si="14"/>
        <v>24</v>
      </c>
      <c r="AC63" s="234"/>
      <c r="AD63" s="290">
        <v>0</v>
      </c>
      <c r="AE63" s="26"/>
      <c r="AF63" s="112" t="str">
        <f t="shared" si="22"/>
        <v>l</v>
      </c>
      <c r="AG63" s="24">
        <f t="shared" si="15"/>
        <v>24</v>
      </c>
      <c r="AH63" s="56"/>
      <c r="AI63" s="282">
        <v>16</v>
      </c>
      <c r="AJ63" s="12"/>
      <c r="AO63">
        <f>SUM(AO44:AO62)</f>
        <v>365</v>
      </c>
      <c r="AP63">
        <f t="shared" ref="AP63:AU63" si="30">SUM(AP44:AP62)</f>
        <v>181</v>
      </c>
      <c r="AQ63">
        <f t="shared" si="30"/>
        <v>181</v>
      </c>
      <c r="AR63">
        <f t="shared" si="30"/>
        <v>0</v>
      </c>
      <c r="AS63">
        <f t="shared" si="30"/>
        <v>184</v>
      </c>
      <c r="AT63">
        <f t="shared" si="30"/>
        <v>154</v>
      </c>
      <c r="AU63">
        <f t="shared" si="30"/>
        <v>0</v>
      </c>
      <c r="AV63">
        <f>SUM(AV44:AV62)</f>
        <v>365</v>
      </c>
      <c r="AW63">
        <f t="shared" ref="AW63" si="31">SUM(AW44:AW62)</f>
        <v>0</v>
      </c>
    </row>
    <row r="64" spans="2:50" ht="15" thickBot="1" x14ac:dyDescent="0.35">
      <c r="B64" s="110" t="str">
        <f t="shared" si="16"/>
        <v>f</v>
      </c>
      <c r="C64" s="24">
        <f t="shared" si="9"/>
        <v>25</v>
      </c>
      <c r="D64" s="434" t="s">
        <v>11</v>
      </c>
      <c r="E64" s="435">
        <v>20</v>
      </c>
      <c r="F64" s="26"/>
      <c r="G64" s="39" t="str">
        <f t="shared" si="17"/>
        <v>m</v>
      </c>
      <c r="H64" s="28">
        <f t="shared" si="10"/>
        <v>25</v>
      </c>
      <c r="I64" s="196"/>
      <c r="J64" s="274">
        <v>18</v>
      </c>
      <c r="K64" s="66">
        <v>35</v>
      </c>
      <c r="L64" s="39" t="str">
        <f t="shared" si="18"/>
        <v>to</v>
      </c>
      <c r="M64" s="28">
        <f t="shared" si="11"/>
        <v>25</v>
      </c>
      <c r="N64" s="190"/>
      <c r="O64" s="288">
        <v>12</v>
      </c>
      <c r="P64" s="26"/>
      <c r="Q64" s="256" t="str">
        <f t="shared" si="19"/>
        <v>l</v>
      </c>
      <c r="R64" s="252">
        <f t="shared" si="12"/>
        <v>25</v>
      </c>
      <c r="S64" s="257"/>
      <c r="T64" s="315">
        <v>16</v>
      </c>
      <c r="U64" s="254"/>
      <c r="V64" s="39" t="str">
        <f t="shared" si="20"/>
        <v>ti</v>
      </c>
      <c r="W64" s="28">
        <f t="shared" si="13"/>
        <v>25</v>
      </c>
      <c r="X64" s="14"/>
      <c r="Y64" s="281">
        <v>1</v>
      </c>
      <c r="Z64" s="15"/>
      <c r="AA64" s="39" t="str">
        <f t="shared" si="21"/>
        <v>to</v>
      </c>
      <c r="AB64" s="28">
        <f t="shared" si="14"/>
        <v>25</v>
      </c>
      <c r="AC64" s="234" t="s">
        <v>57</v>
      </c>
      <c r="AD64" s="290">
        <v>0</v>
      </c>
      <c r="AE64" s="26"/>
      <c r="AF64" s="113" t="str">
        <f t="shared" si="22"/>
        <v>s</v>
      </c>
      <c r="AG64" s="69">
        <f t="shared" si="15"/>
        <v>25</v>
      </c>
      <c r="AH64" s="53"/>
      <c r="AI64" s="53">
        <v>16</v>
      </c>
      <c r="AJ64" s="40"/>
    </row>
    <row r="65" spans="2:36" ht="15" thickBot="1" x14ac:dyDescent="0.35">
      <c r="B65" s="114" t="str">
        <f t="shared" si="16"/>
        <v>l</v>
      </c>
      <c r="C65" s="24">
        <f t="shared" si="9"/>
        <v>26</v>
      </c>
      <c r="D65" s="56"/>
      <c r="E65" s="282">
        <v>16</v>
      </c>
      <c r="F65" s="26"/>
      <c r="G65" s="39" t="str">
        <f t="shared" si="17"/>
        <v>ti</v>
      </c>
      <c r="H65" s="28">
        <f t="shared" si="10"/>
        <v>26</v>
      </c>
      <c r="I65" s="197"/>
      <c r="J65" s="275">
        <v>18</v>
      </c>
      <c r="K65" s="26"/>
      <c r="L65" s="133" t="str">
        <f t="shared" si="18"/>
        <v>f</v>
      </c>
      <c r="M65" s="24">
        <f t="shared" si="11"/>
        <v>26</v>
      </c>
      <c r="N65" s="190" t="s">
        <v>11</v>
      </c>
      <c r="O65" s="294">
        <v>12</v>
      </c>
      <c r="P65" s="66"/>
      <c r="Q65" s="255" t="str">
        <f t="shared" si="19"/>
        <v>s</v>
      </c>
      <c r="R65" s="132">
        <f t="shared" si="12"/>
        <v>26</v>
      </c>
      <c r="S65" s="93"/>
      <c r="T65" s="316">
        <v>16</v>
      </c>
      <c r="U65" s="84"/>
      <c r="V65" s="25" t="str">
        <f t="shared" si="20"/>
        <v>o</v>
      </c>
      <c r="W65" s="24">
        <f t="shared" si="13"/>
        <v>26</v>
      </c>
      <c r="X65" s="14"/>
      <c r="Y65" s="281">
        <v>1</v>
      </c>
      <c r="Z65" s="15"/>
      <c r="AA65" s="39" t="str">
        <f t="shared" si="21"/>
        <v>f</v>
      </c>
      <c r="AB65" s="28">
        <f t="shared" si="14"/>
        <v>26</v>
      </c>
      <c r="AC65" s="234" t="s">
        <v>58</v>
      </c>
      <c r="AD65" s="290">
        <v>0</v>
      </c>
      <c r="AE65" s="26"/>
      <c r="AF65" s="39" t="str">
        <f t="shared" si="22"/>
        <v>m</v>
      </c>
      <c r="AG65" s="28">
        <f t="shared" si="15"/>
        <v>26</v>
      </c>
      <c r="AH65" s="445"/>
      <c r="AI65" s="444">
        <v>20</v>
      </c>
      <c r="AJ65" s="64">
        <v>5</v>
      </c>
    </row>
    <row r="66" spans="2:36" ht="15" thickBot="1" x14ac:dyDescent="0.35">
      <c r="B66" s="134" t="str">
        <f t="shared" si="16"/>
        <v>s</v>
      </c>
      <c r="C66" s="69">
        <f t="shared" si="9"/>
        <v>27</v>
      </c>
      <c r="D66" s="53"/>
      <c r="E66" s="53">
        <v>16</v>
      </c>
      <c r="F66" s="15"/>
      <c r="G66" s="39" t="str">
        <f t="shared" si="17"/>
        <v>o</v>
      </c>
      <c r="H66" s="28">
        <f t="shared" si="10"/>
        <v>27</v>
      </c>
      <c r="I66" s="418"/>
      <c r="J66" s="419">
        <v>19</v>
      </c>
      <c r="K66" s="26"/>
      <c r="L66" s="115" t="str">
        <f t="shared" si="18"/>
        <v>l</v>
      </c>
      <c r="M66" s="24">
        <f t="shared" si="11"/>
        <v>27</v>
      </c>
      <c r="N66" s="56"/>
      <c r="O66" s="282">
        <v>16</v>
      </c>
      <c r="P66" s="15"/>
      <c r="Q66" s="39" t="str">
        <f t="shared" si="19"/>
        <v>m</v>
      </c>
      <c r="R66" s="28">
        <f t="shared" si="12"/>
        <v>27</v>
      </c>
      <c r="S66" s="14"/>
      <c r="T66" s="280">
        <v>1</v>
      </c>
      <c r="U66" s="18">
        <v>44</v>
      </c>
      <c r="V66" s="39" t="str">
        <f t="shared" si="20"/>
        <v>to</v>
      </c>
      <c r="W66" s="28">
        <f t="shared" si="13"/>
        <v>27</v>
      </c>
      <c r="X66" s="14"/>
      <c r="Y66" s="281">
        <v>1</v>
      </c>
      <c r="Z66" s="15"/>
      <c r="AA66" s="112" t="str">
        <f t="shared" si="21"/>
        <v>l</v>
      </c>
      <c r="AB66" s="24">
        <f t="shared" si="14"/>
        <v>27</v>
      </c>
      <c r="AC66" s="56"/>
      <c r="AD66" s="282">
        <v>16</v>
      </c>
      <c r="AE66" s="26"/>
      <c r="AF66" s="39" t="str">
        <f t="shared" si="22"/>
        <v>ti</v>
      </c>
      <c r="AG66" s="28">
        <f t="shared" si="15"/>
        <v>27</v>
      </c>
      <c r="AH66" s="434"/>
      <c r="AI66" s="435">
        <v>20</v>
      </c>
      <c r="AJ66" s="12"/>
    </row>
    <row r="67" spans="2:36" ht="15" thickBot="1" x14ac:dyDescent="0.35">
      <c r="B67" s="118" t="str">
        <f t="shared" si="16"/>
        <v>m</v>
      </c>
      <c r="C67" s="28">
        <f t="shared" si="9"/>
        <v>28</v>
      </c>
      <c r="D67" s="17"/>
      <c r="E67" s="280">
        <v>1</v>
      </c>
      <c r="F67" s="18">
        <v>31</v>
      </c>
      <c r="G67" s="39" t="str">
        <f t="shared" si="17"/>
        <v>to</v>
      </c>
      <c r="H67" s="28">
        <f t="shared" si="10"/>
        <v>28</v>
      </c>
      <c r="I67" s="418"/>
      <c r="J67" s="419">
        <v>19</v>
      </c>
      <c r="K67" s="26"/>
      <c r="L67" s="115" t="str">
        <f t="shared" si="18"/>
        <v>s</v>
      </c>
      <c r="M67" s="69">
        <f t="shared" si="11"/>
        <v>28</v>
      </c>
      <c r="N67" s="53"/>
      <c r="O67" s="297">
        <v>16</v>
      </c>
      <c r="P67" s="15"/>
      <c r="Q67" s="39" t="str">
        <f t="shared" si="19"/>
        <v>ti</v>
      </c>
      <c r="R67" s="28">
        <f t="shared" si="12"/>
        <v>28</v>
      </c>
      <c r="S67" s="14"/>
      <c r="T67" s="281">
        <v>1</v>
      </c>
      <c r="U67" s="26"/>
      <c r="V67" s="39" t="str">
        <f t="shared" si="20"/>
        <v>f</v>
      </c>
      <c r="W67" s="28">
        <f t="shared" si="13"/>
        <v>28</v>
      </c>
      <c r="X67" s="14"/>
      <c r="Y67" s="281">
        <v>1</v>
      </c>
      <c r="Z67" s="15"/>
      <c r="AA67" s="113" t="str">
        <f t="shared" si="21"/>
        <v>s</v>
      </c>
      <c r="AB67" s="69">
        <f t="shared" si="14"/>
        <v>28</v>
      </c>
      <c r="AC67" s="53"/>
      <c r="AD67" s="53">
        <v>16</v>
      </c>
      <c r="AE67" s="44"/>
      <c r="AF67" s="25" t="str">
        <f t="shared" si="22"/>
        <v>o</v>
      </c>
      <c r="AG67" s="24">
        <f t="shared" si="15"/>
        <v>28</v>
      </c>
      <c r="AH67" s="434"/>
      <c r="AI67" s="444">
        <v>20</v>
      </c>
      <c r="AJ67" s="64"/>
    </row>
    <row r="68" spans="2:36" x14ac:dyDescent="0.3">
      <c r="B68" s="118" t="str">
        <f t="shared" si="16"/>
        <v>ti</v>
      </c>
      <c r="C68" s="28">
        <f t="shared" si="9"/>
        <v>29</v>
      </c>
      <c r="D68" s="59"/>
      <c r="E68" s="280">
        <v>1</v>
      </c>
      <c r="F68" s="66"/>
      <c r="G68" s="39" t="str">
        <f t="shared" si="17"/>
        <v>f</v>
      </c>
      <c r="H68" s="28">
        <f t="shared" si="10"/>
        <v>29</v>
      </c>
      <c r="I68" s="418"/>
      <c r="J68" s="419">
        <v>19</v>
      </c>
      <c r="K68" s="26"/>
      <c r="L68" s="19" t="str">
        <f t="shared" si="18"/>
        <v>m</v>
      </c>
      <c r="M68" s="16">
        <f t="shared" si="11"/>
        <v>29</v>
      </c>
      <c r="N68" s="17"/>
      <c r="O68" s="298">
        <v>1</v>
      </c>
      <c r="P68" s="18">
        <v>40</v>
      </c>
      <c r="Q68" s="39" t="str">
        <f t="shared" si="19"/>
        <v>o</v>
      </c>
      <c r="R68" s="28">
        <f t="shared" si="12"/>
        <v>29</v>
      </c>
      <c r="S68" s="14"/>
      <c r="T68" s="281">
        <v>1</v>
      </c>
      <c r="U68" s="26"/>
      <c r="V68" s="112" t="str">
        <f t="shared" si="20"/>
        <v>l</v>
      </c>
      <c r="W68" s="24">
        <f t="shared" si="13"/>
        <v>29</v>
      </c>
      <c r="X68" s="56"/>
      <c r="Y68" s="282">
        <v>16</v>
      </c>
      <c r="Z68" s="26"/>
      <c r="AA68" s="25" t="str">
        <f t="shared" si="21"/>
        <v>m</v>
      </c>
      <c r="AB68" s="24">
        <f t="shared" si="14"/>
        <v>29</v>
      </c>
      <c r="AC68" s="432" t="s">
        <v>11</v>
      </c>
      <c r="AD68" s="444">
        <v>20</v>
      </c>
      <c r="AE68" s="26">
        <v>1</v>
      </c>
      <c r="AF68" s="25" t="str">
        <f t="shared" si="22"/>
        <v>to</v>
      </c>
      <c r="AG68" s="24">
        <f t="shared" si="15"/>
        <v>29</v>
      </c>
      <c r="AH68" s="434"/>
      <c r="AI68" s="444">
        <v>20</v>
      </c>
      <c r="AJ68" s="64"/>
    </row>
    <row r="69" spans="2:36" ht="15" thickBot="1" x14ac:dyDescent="0.35">
      <c r="B69" s="118" t="str">
        <f t="shared" si="16"/>
        <v>o</v>
      </c>
      <c r="C69" s="28">
        <f t="shared" si="9"/>
        <v>30</v>
      </c>
      <c r="D69" s="14"/>
      <c r="E69" s="281">
        <v>1</v>
      </c>
      <c r="F69" s="15"/>
      <c r="G69" s="35" t="str">
        <f t="shared" si="17"/>
        <v>l</v>
      </c>
      <c r="H69" s="28">
        <f t="shared" si="10"/>
        <v>30</v>
      </c>
      <c r="I69" s="56"/>
      <c r="J69" s="282">
        <v>16</v>
      </c>
      <c r="K69" s="15"/>
      <c r="L69" s="39" t="str">
        <f t="shared" si="18"/>
        <v>ti</v>
      </c>
      <c r="M69" s="28">
        <f t="shared" si="11"/>
        <v>30</v>
      </c>
      <c r="N69" s="59"/>
      <c r="O69" s="280">
        <v>1</v>
      </c>
      <c r="P69" s="66"/>
      <c r="Q69" s="25" t="str">
        <f t="shared" si="19"/>
        <v>to</v>
      </c>
      <c r="R69" s="24">
        <f t="shared" si="12"/>
        <v>30</v>
      </c>
      <c r="S69" s="14"/>
      <c r="T69" s="281">
        <v>1</v>
      </c>
      <c r="U69" s="26"/>
      <c r="V69" s="112" t="str">
        <f t="shared" si="20"/>
        <v>s</v>
      </c>
      <c r="W69" s="24">
        <f t="shared" si="13"/>
        <v>30</v>
      </c>
      <c r="X69" s="53"/>
      <c r="Y69" s="53">
        <v>16</v>
      </c>
      <c r="Z69" s="44"/>
      <c r="AA69" s="25" t="str">
        <f t="shared" si="21"/>
        <v>ti</v>
      </c>
      <c r="AB69" s="24">
        <f t="shared" si="14"/>
        <v>30</v>
      </c>
      <c r="AC69" s="445"/>
      <c r="AD69" s="443">
        <v>20</v>
      </c>
      <c r="AE69" s="42"/>
      <c r="AF69" s="39" t="str">
        <f t="shared" si="22"/>
        <v>f</v>
      </c>
      <c r="AG69" s="28">
        <f t="shared" si="15"/>
        <v>30</v>
      </c>
      <c r="AH69" s="434"/>
      <c r="AI69" s="435">
        <v>20</v>
      </c>
      <c r="AJ69" s="12"/>
    </row>
    <row r="70" spans="2:36" ht="15" thickBot="1" x14ac:dyDescent="0.35">
      <c r="B70" s="95" t="str">
        <f t="shared" si="16"/>
        <v>to</v>
      </c>
      <c r="C70" s="75">
        <f t="shared" si="9"/>
        <v>31</v>
      </c>
      <c r="D70" s="72"/>
      <c r="E70" s="299">
        <v>1</v>
      </c>
      <c r="F70" s="79"/>
      <c r="G70" s="100" t="str">
        <f t="shared" si="17"/>
        <v>s</v>
      </c>
      <c r="H70" s="75">
        <f t="shared" si="10"/>
        <v>31</v>
      </c>
      <c r="I70" s="141"/>
      <c r="J70" s="452">
        <v>16</v>
      </c>
      <c r="K70" s="77"/>
      <c r="L70" s="99"/>
      <c r="M70" s="75" t="str">
        <f t="shared" si="11"/>
        <v/>
      </c>
      <c r="N70" s="75"/>
      <c r="O70" s="76"/>
      <c r="P70" s="76"/>
      <c r="Q70" s="80" t="str">
        <f t="shared" si="19"/>
        <v>f</v>
      </c>
      <c r="R70" s="71">
        <f t="shared" si="12"/>
        <v>31</v>
      </c>
      <c r="S70" s="72"/>
      <c r="T70" s="299">
        <v>1</v>
      </c>
      <c r="U70" s="139"/>
      <c r="V70" s="99"/>
      <c r="W70" s="75" t="str">
        <f t="shared" si="13"/>
        <v/>
      </c>
      <c r="X70" s="75"/>
      <c r="Y70" s="76"/>
      <c r="Z70" s="76"/>
      <c r="AA70" s="100" t="str">
        <f t="shared" si="21"/>
        <v>o</v>
      </c>
      <c r="AB70" s="75">
        <f t="shared" si="14"/>
        <v>31</v>
      </c>
      <c r="AC70" s="101"/>
      <c r="AD70" s="331">
        <v>0</v>
      </c>
      <c r="AE70" s="77"/>
      <c r="AF70" s="100" t="str">
        <f t="shared" si="22"/>
        <v>l</v>
      </c>
      <c r="AG70" s="75">
        <f t="shared" si="15"/>
        <v>31</v>
      </c>
      <c r="AH70" s="436"/>
      <c r="AI70" s="437">
        <v>20</v>
      </c>
      <c r="AJ70" s="73"/>
    </row>
    <row r="71" spans="2:36" ht="15" thickTop="1" x14ac:dyDescent="0.3"/>
    <row r="72" spans="2:36" x14ac:dyDescent="0.3">
      <c r="H72" s="342">
        <v>1</v>
      </c>
      <c r="I72" t="s">
        <v>24</v>
      </c>
      <c r="R72" s="337">
        <v>11</v>
      </c>
      <c r="S72" t="s">
        <v>47</v>
      </c>
      <c r="AB72" s="332">
        <v>0</v>
      </c>
      <c r="AC72" t="s">
        <v>26</v>
      </c>
    </row>
    <row r="73" spans="2:36" x14ac:dyDescent="0.3">
      <c r="H73" s="343">
        <v>6</v>
      </c>
      <c r="I73" t="s">
        <v>27</v>
      </c>
      <c r="R73" s="338">
        <v>16</v>
      </c>
      <c r="S73" t="s">
        <v>29</v>
      </c>
      <c r="AB73" s="333">
        <v>18</v>
      </c>
      <c r="AC73" t="s">
        <v>132</v>
      </c>
    </row>
    <row r="74" spans="2:36" x14ac:dyDescent="0.3">
      <c r="H74" s="344">
        <v>8</v>
      </c>
      <c r="I74" t="s">
        <v>50</v>
      </c>
      <c r="R74" s="339">
        <v>13</v>
      </c>
      <c r="S74" t="s">
        <v>51</v>
      </c>
      <c r="AB74" s="334">
        <v>12</v>
      </c>
      <c r="AC74" t="s">
        <v>52</v>
      </c>
    </row>
    <row r="75" spans="2:36" x14ac:dyDescent="0.3">
      <c r="H75" s="354">
        <v>19</v>
      </c>
      <c r="I75" t="s">
        <v>158</v>
      </c>
      <c r="R75" s="345">
        <v>10</v>
      </c>
      <c r="S75" t="s">
        <v>48</v>
      </c>
      <c r="AB75" s="340">
        <v>9</v>
      </c>
      <c r="AC75" t="s">
        <v>49</v>
      </c>
    </row>
    <row r="76" spans="2:36" x14ac:dyDescent="0.3">
      <c r="H76" s="335">
        <v>14</v>
      </c>
      <c r="I76" t="s">
        <v>25</v>
      </c>
      <c r="R76" s="448">
        <v>20</v>
      </c>
      <c r="S76" t="s">
        <v>157</v>
      </c>
      <c r="AB76" s="347"/>
      <c r="AC76" t="s">
        <v>129</v>
      </c>
    </row>
    <row r="77" spans="2:36" x14ac:dyDescent="0.3">
      <c r="H77" s="341"/>
      <c r="I77" t="s">
        <v>131</v>
      </c>
      <c r="R77" s="336"/>
      <c r="S77" t="s">
        <v>130</v>
      </c>
      <c r="AB77" s="346"/>
      <c r="AC77" t="s">
        <v>152</v>
      </c>
    </row>
    <row r="79" spans="2:36" x14ac:dyDescent="0.3">
      <c r="D79" t="s">
        <v>30</v>
      </c>
    </row>
    <row r="82" spans="2:52" x14ac:dyDescent="0.3">
      <c r="E82" t="s">
        <v>137</v>
      </c>
      <c r="G82" t="s">
        <v>134</v>
      </c>
      <c r="J82" t="s">
        <v>137</v>
      </c>
      <c r="L82" t="s">
        <v>134</v>
      </c>
      <c r="O82" t="s">
        <v>137</v>
      </c>
      <c r="Q82" t="s">
        <v>134</v>
      </c>
      <c r="T82" t="s">
        <v>137</v>
      </c>
      <c r="V82" t="s">
        <v>134</v>
      </c>
      <c r="Y82" t="s">
        <v>137</v>
      </c>
      <c r="AA82" t="s">
        <v>134</v>
      </c>
      <c r="AD82" t="s">
        <v>137</v>
      </c>
      <c r="AF82" t="s">
        <v>134</v>
      </c>
      <c r="AJ82" t="s">
        <v>136</v>
      </c>
      <c r="AQ82" t="s">
        <v>153</v>
      </c>
      <c r="AS82" t="s">
        <v>151</v>
      </c>
      <c r="AU82" t="s">
        <v>154</v>
      </c>
      <c r="AW82" t="s">
        <v>40</v>
      </c>
      <c r="AY82" t="s">
        <v>138</v>
      </c>
    </row>
    <row r="83" spans="2:52" x14ac:dyDescent="0.3">
      <c r="B83">
        <v>1</v>
      </c>
      <c r="D83" s="355" t="s">
        <v>139</v>
      </c>
      <c r="E83">
        <f t="shared" ref="E83:E101" si="32">COUNTIF(E$5:E$35,$B83)</f>
        <v>17</v>
      </c>
      <c r="G83">
        <f t="shared" ref="G83:G101" si="33">COUNTIF(E$40:E$70,$B83)</f>
        <v>8</v>
      </c>
      <c r="J83">
        <f t="shared" ref="J83:J101" si="34">COUNTIF(J$5:J$35,$B83)</f>
        <v>7</v>
      </c>
      <c r="L83">
        <f t="shared" ref="L83:L101" si="35">COUNTIF(J$40:J$70,$B83)</f>
        <v>3</v>
      </c>
      <c r="O83">
        <f t="shared" ref="O83:O101" si="36">COUNTIF(O$5:O$35,$B83)</f>
        <v>9</v>
      </c>
      <c r="Q83">
        <f t="shared" ref="Q83:Q101" si="37">COUNTIF(O$40:O$70,$B83)</f>
        <v>9</v>
      </c>
      <c r="T83">
        <f t="shared" ref="T83:T101" si="38">COUNTIF(T$5:T$35,$B83)</f>
        <v>3</v>
      </c>
      <c r="V83">
        <f t="shared" ref="V83:V101" si="39">COUNTIF(T$40:T$70,$B83)</f>
        <v>10</v>
      </c>
      <c r="Y83">
        <f t="shared" ref="Y83:Y101" si="40">COUNTIF(Y$5:Y$35,$B83)</f>
        <v>4</v>
      </c>
      <c r="AA83">
        <f t="shared" ref="AA83:AA101" si="41">COUNTIF(Y$40:Y$70,$B83)</f>
        <v>7</v>
      </c>
      <c r="AD83">
        <f t="shared" ref="AD83:AD101" si="42">COUNTIF(AD$5:AD$35,$B83)</f>
        <v>8</v>
      </c>
      <c r="AF83">
        <f t="shared" ref="AF83:AF101" si="43">COUNTIF(AD$40:AD$70,$B83)</f>
        <v>2</v>
      </c>
      <c r="AH83" s="348">
        <f t="shared" ref="AH83:AH101" si="44">SUM(E83:AG83)</f>
        <v>87</v>
      </c>
      <c r="AJ83">
        <f t="shared" ref="AJ83:AJ101" si="45">COUNTIF(AI$40:AI$70,$B83)</f>
        <v>5</v>
      </c>
      <c r="AP83" s="398">
        <v>94</v>
      </c>
      <c r="AQ83" s="89">
        <v>87</v>
      </c>
      <c r="AR83" s="137"/>
      <c r="AS83" s="89"/>
      <c r="AT83" s="137"/>
      <c r="AU83" s="89"/>
      <c r="AV83" s="137"/>
      <c r="AW83" s="89"/>
      <c r="AX83" s="137"/>
      <c r="AY83" s="29"/>
      <c r="AZ83" s="29" t="str">
        <f>D83</f>
        <v>Harding</v>
      </c>
    </row>
    <row r="84" spans="2:52" x14ac:dyDescent="0.3">
      <c r="B84">
        <v>14</v>
      </c>
      <c r="D84" s="356" t="s">
        <v>147</v>
      </c>
      <c r="E84">
        <f t="shared" si="32"/>
        <v>4</v>
      </c>
      <c r="G84">
        <f t="shared" si="33"/>
        <v>0</v>
      </c>
      <c r="J84">
        <f t="shared" si="34"/>
        <v>12</v>
      </c>
      <c r="L84">
        <f t="shared" si="35"/>
        <v>0</v>
      </c>
      <c r="O84">
        <f t="shared" si="36"/>
        <v>0</v>
      </c>
      <c r="Q84">
        <f t="shared" si="37"/>
        <v>0</v>
      </c>
      <c r="T84">
        <f t="shared" si="38"/>
        <v>0</v>
      </c>
      <c r="V84">
        <f t="shared" si="39"/>
        <v>0</v>
      </c>
      <c r="Y84">
        <f t="shared" si="40"/>
        <v>0</v>
      </c>
      <c r="AA84">
        <f t="shared" si="41"/>
        <v>0</v>
      </c>
      <c r="AD84">
        <f t="shared" si="42"/>
        <v>0</v>
      </c>
      <c r="AF84">
        <f t="shared" si="43"/>
        <v>0</v>
      </c>
      <c r="AH84" s="348">
        <f t="shared" si="44"/>
        <v>16</v>
      </c>
      <c r="AJ84">
        <f t="shared" si="45"/>
        <v>0</v>
      </c>
      <c r="AP84" s="399">
        <v>73</v>
      </c>
      <c r="AQ84" s="58"/>
      <c r="AR84" s="82"/>
      <c r="AS84" s="58"/>
      <c r="AT84" s="82"/>
      <c r="AU84" s="58">
        <v>16</v>
      </c>
      <c r="AV84" s="82"/>
      <c r="AW84" s="58"/>
      <c r="AX84" s="82"/>
      <c r="AY84" s="83"/>
      <c r="AZ84" s="83" t="str">
        <f>D84</f>
        <v>Carl Agner</v>
      </c>
    </row>
    <row r="85" spans="2:52" x14ac:dyDescent="0.3">
      <c r="B85">
        <v>20</v>
      </c>
      <c r="D85" s="356" t="s">
        <v>157</v>
      </c>
      <c r="E85">
        <f t="shared" si="32"/>
        <v>0</v>
      </c>
      <c r="G85">
        <f t="shared" si="33"/>
        <v>5</v>
      </c>
      <c r="J85">
        <f t="shared" si="34"/>
        <v>0</v>
      </c>
      <c r="L85">
        <f t="shared" si="35"/>
        <v>6</v>
      </c>
      <c r="O85">
        <f t="shared" si="36"/>
        <v>11</v>
      </c>
      <c r="Q85">
        <f t="shared" si="37"/>
        <v>4</v>
      </c>
      <c r="T85">
        <f t="shared" si="38"/>
        <v>11</v>
      </c>
      <c r="V85">
        <f t="shared" si="39"/>
        <v>6</v>
      </c>
      <c r="Y85">
        <f t="shared" si="40"/>
        <v>6</v>
      </c>
      <c r="AA85">
        <f t="shared" si="41"/>
        <v>7</v>
      </c>
      <c r="AD85">
        <f t="shared" si="42"/>
        <v>11</v>
      </c>
      <c r="AF85">
        <f t="shared" si="43"/>
        <v>14</v>
      </c>
      <c r="AH85" s="348">
        <f t="shared" si="44"/>
        <v>81</v>
      </c>
      <c r="AJ85">
        <f t="shared" si="45"/>
        <v>9</v>
      </c>
      <c r="AP85" s="448"/>
      <c r="AQ85" s="58"/>
      <c r="AR85" s="82"/>
      <c r="AS85" s="58"/>
      <c r="AT85" s="82"/>
      <c r="AU85" s="58"/>
      <c r="AV85" s="82">
        <v>81</v>
      </c>
      <c r="AW85" s="58"/>
      <c r="AX85" s="82"/>
      <c r="AY85" s="83"/>
      <c r="AZ85" s="83" t="s">
        <v>157</v>
      </c>
    </row>
    <row r="86" spans="2:52" x14ac:dyDescent="0.3">
      <c r="B86">
        <v>15</v>
      </c>
      <c r="D86" s="357" t="s">
        <v>148</v>
      </c>
      <c r="E86">
        <f t="shared" si="32"/>
        <v>0</v>
      </c>
      <c r="G86">
        <f t="shared" si="33"/>
        <v>0</v>
      </c>
      <c r="J86">
        <f t="shared" si="34"/>
        <v>0</v>
      </c>
      <c r="L86">
        <f t="shared" si="35"/>
        <v>0</v>
      </c>
      <c r="O86">
        <f t="shared" si="36"/>
        <v>0</v>
      </c>
      <c r="Q86">
        <f t="shared" si="37"/>
        <v>0</v>
      </c>
      <c r="T86">
        <f t="shared" si="38"/>
        <v>0</v>
      </c>
      <c r="V86">
        <f t="shared" si="39"/>
        <v>0</v>
      </c>
      <c r="Y86">
        <f t="shared" si="40"/>
        <v>0</v>
      </c>
      <c r="AA86">
        <f t="shared" si="41"/>
        <v>0</v>
      </c>
      <c r="AD86">
        <f t="shared" si="42"/>
        <v>0</v>
      </c>
      <c r="AF86">
        <f t="shared" si="43"/>
        <v>0</v>
      </c>
      <c r="AH86" s="348">
        <f t="shared" si="44"/>
        <v>0</v>
      </c>
      <c r="AJ86">
        <f t="shared" si="45"/>
        <v>0</v>
      </c>
      <c r="AP86" s="400">
        <v>65</v>
      </c>
      <c r="AQ86" s="58"/>
      <c r="AR86" s="82"/>
      <c r="AS86" s="58"/>
      <c r="AT86" s="82"/>
      <c r="AU86" s="58"/>
      <c r="AV86" s="82"/>
      <c r="AW86" s="58">
        <v>65</v>
      </c>
      <c r="AX86" s="82">
        <v>-65</v>
      </c>
      <c r="AY86" s="83"/>
      <c r="AZ86" s="83" t="str">
        <f t="shared" ref="AZ86:AZ101" si="46">D86</f>
        <v>Brian</v>
      </c>
    </row>
    <row r="87" spans="2:52" x14ac:dyDescent="0.3">
      <c r="B87">
        <v>12</v>
      </c>
      <c r="D87" s="358" t="s">
        <v>145</v>
      </c>
      <c r="E87">
        <f t="shared" si="32"/>
        <v>0</v>
      </c>
      <c r="G87">
        <f t="shared" si="33"/>
        <v>6</v>
      </c>
      <c r="J87">
        <f t="shared" si="34"/>
        <v>5</v>
      </c>
      <c r="L87">
        <f t="shared" si="35"/>
        <v>5</v>
      </c>
      <c r="O87">
        <f t="shared" si="36"/>
        <v>2</v>
      </c>
      <c r="Q87">
        <f t="shared" si="37"/>
        <v>5</v>
      </c>
      <c r="T87">
        <f t="shared" si="38"/>
        <v>5</v>
      </c>
      <c r="V87">
        <f t="shared" si="39"/>
        <v>5</v>
      </c>
      <c r="Y87">
        <f t="shared" si="40"/>
        <v>0</v>
      </c>
      <c r="AA87">
        <f t="shared" si="41"/>
        <v>6</v>
      </c>
      <c r="AD87">
        <f t="shared" si="42"/>
        <v>7</v>
      </c>
      <c r="AF87">
        <f t="shared" si="43"/>
        <v>0</v>
      </c>
      <c r="AH87" s="348">
        <f t="shared" si="44"/>
        <v>46</v>
      </c>
      <c r="AJ87">
        <f t="shared" si="45"/>
        <v>0</v>
      </c>
      <c r="AP87" s="401">
        <v>35</v>
      </c>
      <c r="AQ87" s="58"/>
      <c r="AR87" s="82"/>
      <c r="AS87" s="58"/>
      <c r="AT87" s="82"/>
      <c r="AU87" s="58"/>
      <c r="AV87" s="82"/>
      <c r="AW87" s="58">
        <v>46</v>
      </c>
      <c r="AX87" s="82"/>
      <c r="AY87" s="83"/>
      <c r="AZ87" s="83" t="str">
        <f t="shared" si="46"/>
        <v>Troels</v>
      </c>
    </row>
    <row r="88" spans="2:52" x14ac:dyDescent="0.3">
      <c r="B88">
        <v>8</v>
      </c>
      <c r="D88" s="359" t="s">
        <v>141</v>
      </c>
      <c r="E88">
        <f t="shared" si="32"/>
        <v>5</v>
      </c>
      <c r="G88">
        <f t="shared" si="33"/>
        <v>5</v>
      </c>
      <c r="J88">
        <f t="shared" si="34"/>
        <v>0</v>
      </c>
      <c r="L88">
        <f t="shared" si="35"/>
        <v>6</v>
      </c>
      <c r="O88">
        <f t="shared" si="36"/>
        <v>5</v>
      </c>
      <c r="Q88">
        <f t="shared" si="37"/>
        <v>7</v>
      </c>
      <c r="T88">
        <f t="shared" si="38"/>
        <v>5</v>
      </c>
      <c r="V88">
        <f t="shared" si="39"/>
        <v>0</v>
      </c>
      <c r="Y88">
        <f t="shared" si="40"/>
        <v>6</v>
      </c>
      <c r="AA88">
        <f t="shared" si="41"/>
        <v>5</v>
      </c>
      <c r="AD88">
        <f t="shared" si="42"/>
        <v>0</v>
      </c>
      <c r="AF88">
        <f t="shared" si="43"/>
        <v>0</v>
      </c>
      <c r="AH88" s="348">
        <f t="shared" si="44"/>
        <v>44</v>
      </c>
      <c r="AJ88">
        <f t="shared" si="45"/>
        <v>5</v>
      </c>
      <c r="AP88" s="402">
        <v>33</v>
      </c>
      <c r="AQ88" s="58"/>
      <c r="AR88" s="82"/>
      <c r="AS88" s="58"/>
      <c r="AT88" s="82"/>
      <c r="AU88" s="58"/>
      <c r="AV88" s="82"/>
      <c r="AW88" s="58">
        <v>44</v>
      </c>
      <c r="AX88" s="82"/>
      <c r="AY88" s="83"/>
      <c r="AZ88" s="83" t="str">
        <f t="shared" si="46"/>
        <v>Heidi</v>
      </c>
    </row>
    <row r="89" spans="2:52" x14ac:dyDescent="0.3">
      <c r="B89">
        <v>6</v>
      </c>
      <c r="D89" s="360" t="s">
        <v>140</v>
      </c>
      <c r="E89">
        <f t="shared" si="32"/>
        <v>2</v>
      </c>
      <c r="G89">
        <f t="shared" si="33"/>
        <v>2</v>
      </c>
      <c r="J89">
        <f t="shared" si="34"/>
        <v>2</v>
      </c>
      <c r="L89">
        <f t="shared" si="35"/>
        <v>2</v>
      </c>
      <c r="O89">
        <f t="shared" si="36"/>
        <v>2</v>
      </c>
      <c r="Q89">
        <f t="shared" si="37"/>
        <v>2</v>
      </c>
      <c r="T89">
        <f t="shared" si="38"/>
        <v>2</v>
      </c>
      <c r="V89">
        <f t="shared" si="39"/>
        <v>2</v>
      </c>
      <c r="Y89">
        <f t="shared" si="40"/>
        <v>2</v>
      </c>
      <c r="AA89">
        <f t="shared" si="41"/>
        <v>2</v>
      </c>
      <c r="AD89">
        <f t="shared" si="42"/>
        <v>2</v>
      </c>
      <c r="AF89">
        <f t="shared" si="43"/>
        <v>2</v>
      </c>
      <c r="AH89" s="348">
        <f t="shared" si="44"/>
        <v>24</v>
      </c>
      <c r="AJ89">
        <f t="shared" si="45"/>
        <v>2</v>
      </c>
      <c r="AP89" s="403">
        <v>24</v>
      </c>
      <c r="AQ89" s="58">
        <v>24</v>
      </c>
      <c r="AR89" s="82"/>
      <c r="AS89" s="58"/>
      <c r="AT89" s="82"/>
      <c r="AU89" s="58"/>
      <c r="AV89" s="82"/>
      <c r="AW89" s="58"/>
      <c r="AX89" s="82"/>
      <c r="AY89" s="83"/>
      <c r="AZ89" s="83" t="str">
        <f t="shared" si="46"/>
        <v>Alice</v>
      </c>
    </row>
    <row r="90" spans="2:52" ht="15" x14ac:dyDescent="0.25">
      <c r="B90">
        <v>16</v>
      </c>
      <c r="D90" s="361" t="s">
        <v>149</v>
      </c>
      <c r="E90">
        <f t="shared" si="32"/>
        <v>2</v>
      </c>
      <c r="G90">
        <f t="shared" si="33"/>
        <v>2</v>
      </c>
      <c r="J90">
        <f t="shared" si="34"/>
        <v>2</v>
      </c>
      <c r="L90">
        <f t="shared" si="35"/>
        <v>2</v>
      </c>
      <c r="O90">
        <f t="shared" si="36"/>
        <v>2</v>
      </c>
      <c r="Q90">
        <f t="shared" si="37"/>
        <v>2</v>
      </c>
      <c r="T90">
        <f t="shared" si="38"/>
        <v>2</v>
      </c>
      <c r="V90">
        <f t="shared" si="39"/>
        <v>2</v>
      </c>
      <c r="Y90">
        <f t="shared" si="40"/>
        <v>2</v>
      </c>
      <c r="AA90">
        <f t="shared" si="41"/>
        <v>2</v>
      </c>
      <c r="AD90">
        <f t="shared" si="42"/>
        <v>2</v>
      </c>
      <c r="AF90">
        <f t="shared" si="43"/>
        <v>2</v>
      </c>
      <c r="AH90" s="348">
        <f t="shared" si="44"/>
        <v>24</v>
      </c>
      <c r="AJ90">
        <f t="shared" si="45"/>
        <v>2</v>
      </c>
      <c r="AP90" s="404">
        <v>24</v>
      </c>
      <c r="AQ90" s="58">
        <v>24</v>
      </c>
      <c r="AR90" s="82"/>
      <c r="AS90" s="58"/>
      <c r="AT90" s="82"/>
      <c r="AU90" s="58"/>
      <c r="AV90" s="82"/>
      <c r="AW90" s="58"/>
      <c r="AX90" s="82"/>
      <c r="AY90" s="83"/>
      <c r="AZ90" s="83" t="str">
        <f t="shared" si="46"/>
        <v>Christian</v>
      </c>
    </row>
    <row r="91" spans="2:52" ht="15" x14ac:dyDescent="0.25">
      <c r="B91">
        <v>0</v>
      </c>
      <c r="D91" s="362" t="s">
        <v>138</v>
      </c>
      <c r="E91">
        <f t="shared" si="32"/>
        <v>1</v>
      </c>
      <c r="G91">
        <f t="shared" si="33"/>
        <v>0</v>
      </c>
      <c r="J91">
        <f t="shared" si="34"/>
        <v>0</v>
      </c>
      <c r="L91">
        <f t="shared" si="35"/>
        <v>0</v>
      </c>
      <c r="O91">
        <f t="shared" si="36"/>
        <v>0</v>
      </c>
      <c r="Q91">
        <f t="shared" si="37"/>
        <v>0</v>
      </c>
      <c r="T91">
        <f t="shared" si="38"/>
        <v>0</v>
      </c>
      <c r="V91">
        <f t="shared" si="39"/>
        <v>0</v>
      </c>
      <c r="Y91">
        <f t="shared" si="40"/>
        <v>0</v>
      </c>
      <c r="AA91">
        <f t="shared" si="41"/>
        <v>0</v>
      </c>
      <c r="AD91">
        <f t="shared" si="42"/>
        <v>0</v>
      </c>
      <c r="AF91">
        <f t="shared" si="43"/>
        <v>4</v>
      </c>
      <c r="AH91" s="348">
        <f t="shared" si="44"/>
        <v>5</v>
      </c>
      <c r="AJ91">
        <f t="shared" si="45"/>
        <v>1</v>
      </c>
      <c r="AP91" s="405">
        <v>5</v>
      </c>
      <c r="AQ91" s="58"/>
      <c r="AR91" s="82"/>
      <c r="AS91" s="58"/>
      <c r="AT91" s="82"/>
      <c r="AU91" s="58"/>
      <c r="AV91" s="82"/>
      <c r="AW91" s="58"/>
      <c r="AX91" s="82"/>
      <c r="AY91" s="83">
        <v>5</v>
      </c>
      <c r="AZ91" s="83" t="str">
        <f t="shared" si="46"/>
        <v>EKVH</v>
      </c>
    </row>
    <row r="92" spans="2:52" ht="15" x14ac:dyDescent="0.25">
      <c r="B92">
        <v>9</v>
      </c>
      <c r="D92" s="363" t="s">
        <v>142</v>
      </c>
      <c r="E92">
        <f t="shared" si="32"/>
        <v>0</v>
      </c>
      <c r="G92">
        <f t="shared" si="33"/>
        <v>1</v>
      </c>
      <c r="J92">
        <f t="shared" si="34"/>
        <v>0</v>
      </c>
      <c r="L92">
        <f t="shared" si="35"/>
        <v>1</v>
      </c>
      <c r="O92">
        <f t="shared" si="36"/>
        <v>0</v>
      </c>
      <c r="Q92">
        <f t="shared" si="37"/>
        <v>0</v>
      </c>
      <c r="T92">
        <f t="shared" si="38"/>
        <v>0</v>
      </c>
      <c r="V92">
        <f t="shared" si="39"/>
        <v>0</v>
      </c>
      <c r="Y92">
        <f t="shared" si="40"/>
        <v>1</v>
      </c>
      <c r="AA92">
        <f t="shared" si="41"/>
        <v>0</v>
      </c>
      <c r="AD92">
        <f t="shared" si="42"/>
        <v>0</v>
      </c>
      <c r="AF92">
        <f t="shared" si="43"/>
        <v>0</v>
      </c>
      <c r="AH92" s="348">
        <f t="shared" si="44"/>
        <v>3</v>
      </c>
      <c r="AJ92">
        <f t="shared" si="45"/>
        <v>0</v>
      </c>
      <c r="AP92" s="406">
        <v>3</v>
      </c>
      <c r="AQ92" s="58"/>
      <c r="AR92" s="82"/>
      <c r="AS92" s="58"/>
      <c r="AT92" s="82"/>
      <c r="AU92" s="58">
        <v>3</v>
      </c>
      <c r="AV92" s="82"/>
      <c r="AW92" s="58"/>
      <c r="AX92" s="82"/>
      <c r="AY92" s="83"/>
      <c r="AZ92" s="83" t="str">
        <f t="shared" si="46"/>
        <v>Lars</v>
      </c>
    </row>
    <row r="93" spans="2:52" ht="15" x14ac:dyDescent="0.25">
      <c r="B93">
        <v>10</v>
      </c>
      <c r="D93" s="364" t="s">
        <v>143</v>
      </c>
      <c r="E93">
        <f t="shared" si="32"/>
        <v>0</v>
      </c>
      <c r="G93">
        <f t="shared" si="33"/>
        <v>0</v>
      </c>
      <c r="J93">
        <f t="shared" si="34"/>
        <v>0</v>
      </c>
      <c r="L93">
        <f t="shared" si="35"/>
        <v>0</v>
      </c>
      <c r="O93">
        <f t="shared" si="36"/>
        <v>0</v>
      </c>
      <c r="Q93">
        <f t="shared" si="37"/>
        <v>1</v>
      </c>
      <c r="T93">
        <f t="shared" si="38"/>
        <v>0</v>
      </c>
      <c r="V93">
        <f t="shared" si="39"/>
        <v>1</v>
      </c>
      <c r="Y93">
        <f t="shared" si="40"/>
        <v>1</v>
      </c>
      <c r="AA93">
        <f t="shared" si="41"/>
        <v>0</v>
      </c>
      <c r="AD93">
        <f t="shared" si="42"/>
        <v>0</v>
      </c>
      <c r="AF93">
        <f t="shared" si="43"/>
        <v>0</v>
      </c>
      <c r="AH93" s="348">
        <f t="shared" si="44"/>
        <v>3</v>
      </c>
      <c r="AJ93">
        <f t="shared" si="45"/>
        <v>0</v>
      </c>
      <c r="AP93" s="407">
        <v>3</v>
      </c>
      <c r="AQ93" s="58"/>
      <c r="AR93" s="82"/>
      <c r="AS93" s="58"/>
      <c r="AT93" s="82"/>
      <c r="AU93" s="58">
        <v>3</v>
      </c>
      <c r="AV93" s="82"/>
      <c r="AW93" s="58"/>
      <c r="AX93" s="82"/>
      <c r="AY93" s="83"/>
      <c r="AZ93" s="83" t="str">
        <f t="shared" si="46"/>
        <v>Jens</v>
      </c>
    </row>
    <row r="94" spans="2:52" ht="15" x14ac:dyDescent="0.25">
      <c r="B94">
        <v>11</v>
      </c>
      <c r="D94" s="365" t="s">
        <v>144</v>
      </c>
      <c r="E94">
        <f t="shared" si="32"/>
        <v>0</v>
      </c>
      <c r="G94">
        <f t="shared" si="33"/>
        <v>0</v>
      </c>
      <c r="J94">
        <f t="shared" si="34"/>
        <v>0</v>
      </c>
      <c r="L94">
        <f t="shared" si="35"/>
        <v>1</v>
      </c>
      <c r="O94">
        <f t="shared" si="36"/>
        <v>0</v>
      </c>
      <c r="Q94">
        <f t="shared" si="37"/>
        <v>0</v>
      </c>
      <c r="T94">
        <f t="shared" si="38"/>
        <v>0</v>
      </c>
      <c r="V94">
        <f t="shared" si="39"/>
        <v>0</v>
      </c>
      <c r="Y94">
        <f t="shared" si="40"/>
        <v>1</v>
      </c>
      <c r="AA94">
        <f t="shared" si="41"/>
        <v>1</v>
      </c>
      <c r="AD94">
        <f t="shared" si="42"/>
        <v>0</v>
      </c>
      <c r="AF94">
        <f t="shared" si="43"/>
        <v>0</v>
      </c>
      <c r="AH94" s="348">
        <f t="shared" si="44"/>
        <v>3</v>
      </c>
      <c r="AJ94">
        <f t="shared" si="45"/>
        <v>0</v>
      </c>
      <c r="AP94" s="408">
        <v>3</v>
      </c>
      <c r="AQ94" s="58">
        <v>3</v>
      </c>
      <c r="AR94" s="82"/>
      <c r="AS94" s="58"/>
      <c r="AT94" s="82"/>
      <c r="AU94" s="58"/>
      <c r="AV94" s="82"/>
      <c r="AW94" s="58"/>
      <c r="AX94" s="82"/>
      <c r="AY94" s="83"/>
      <c r="AZ94" s="83" t="str">
        <f t="shared" si="46"/>
        <v>Torben</v>
      </c>
    </row>
    <row r="95" spans="2:52" ht="15" x14ac:dyDescent="0.25">
      <c r="B95">
        <v>13</v>
      </c>
      <c r="D95" s="366" t="s">
        <v>146</v>
      </c>
      <c r="E95">
        <f t="shared" si="32"/>
        <v>0</v>
      </c>
      <c r="G95">
        <f t="shared" si="33"/>
        <v>2</v>
      </c>
      <c r="J95">
        <f t="shared" si="34"/>
        <v>0</v>
      </c>
      <c r="L95">
        <f t="shared" si="35"/>
        <v>0</v>
      </c>
      <c r="O95">
        <f t="shared" si="36"/>
        <v>0</v>
      </c>
      <c r="Q95">
        <f t="shared" si="37"/>
        <v>0</v>
      </c>
      <c r="T95">
        <f t="shared" si="38"/>
        <v>0</v>
      </c>
      <c r="V95">
        <f t="shared" si="39"/>
        <v>0</v>
      </c>
      <c r="Y95">
        <f t="shared" si="40"/>
        <v>1</v>
      </c>
      <c r="AA95">
        <f t="shared" si="41"/>
        <v>0</v>
      </c>
      <c r="AD95">
        <f t="shared" si="42"/>
        <v>0</v>
      </c>
      <c r="AF95">
        <f t="shared" si="43"/>
        <v>0</v>
      </c>
      <c r="AH95" s="348">
        <f t="shared" si="44"/>
        <v>3</v>
      </c>
      <c r="AJ95">
        <f t="shared" si="45"/>
        <v>0</v>
      </c>
      <c r="AP95" s="409">
        <v>3</v>
      </c>
      <c r="AQ95" s="58"/>
      <c r="AR95" s="82"/>
      <c r="AS95" s="58"/>
      <c r="AT95" s="82"/>
      <c r="AU95" s="58"/>
      <c r="AV95" s="82"/>
      <c r="AW95" s="58">
        <v>3</v>
      </c>
      <c r="AX95" s="82"/>
      <c r="AY95" s="83"/>
      <c r="AZ95" s="83" t="str">
        <f t="shared" si="46"/>
        <v>Søren</v>
      </c>
    </row>
    <row r="96" spans="2:52" ht="15" x14ac:dyDescent="0.25">
      <c r="B96">
        <v>17</v>
      </c>
      <c r="D96" s="367" t="s">
        <v>150</v>
      </c>
      <c r="E96">
        <f t="shared" si="32"/>
        <v>0</v>
      </c>
      <c r="G96">
        <f t="shared" si="33"/>
        <v>0</v>
      </c>
      <c r="J96">
        <f t="shared" si="34"/>
        <v>0</v>
      </c>
      <c r="L96">
        <f t="shared" si="35"/>
        <v>0</v>
      </c>
      <c r="O96">
        <f t="shared" si="36"/>
        <v>0</v>
      </c>
      <c r="Q96">
        <f t="shared" si="37"/>
        <v>0</v>
      </c>
      <c r="T96">
        <f t="shared" si="38"/>
        <v>0</v>
      </c>
      <c r="V96">
        <f t="shared" si="39"/>
        <v>0</v>
      </c>
      <c r="Y96">
        <f t="shared" si="40"/>
        <v>0</v>
      </c>
      <c r="AA96">
        <f t="shared" si="41"/>
        <v>0</v>
      </c>
      <c r="AD96">
        <f t="shared" si="42"/>
        <v>0</v>
      </c>
      <c r="AF96">
        <f t="shared" si="43"/>
        <v>0</v>
      </c>
      <c r="AH96" s="348">
        <f t="shared" si="44"/>
        <v>0</v>
      </c>
      <c r="AJ96">
        <f t="shared" si="45"/>
        <v>0</v>
      </c>
      <c r="AP96" s="83">
        <v>0</v>
      </c>
      <c r="AQ96" s="58"/>
      <c r="AR96" s="82"/>
      <c r="AS96" s="58"/>
      <c r="AT96" s="82"/>
      <c r="AU96" s="58"/>
      <c r="AV96" s="82"/>
      <c r="AW96" s="58"/>
      <c r="AX96" s="82"/>
      <c r="AY96" s="83"/>
      <c r="AZ96" s="83" t="str">
        <f t="shared" si="46"/>
        <v>jfl</v>
      </c>
    </row>
    <row r="97" spans="2:52" ht="15" x14ac:dyDescent="0.25">
      <c r="B97">
        <v>18</v>
      </c>
      <c r="D97" s="357" t="s">
        <v>151</v>
      </c>
      <c r="E97">
        <f t="shared" si="32"/>
        <v>0</v>
      </c>
      <c r="G97">
        <f t="shared" si="33"/>
        <v>0</v>
      </c>
      <c r="J97">
        <f t="shared" si="34"/>
        <v>0</v>
      </c>
      <c r="L97">
        <f t="shared" si="35"/>
        <v>2</v>
      </c>
      <c r="O97">
        <f t="shared" si="36"/>
        <v>0</v>
      </c>
      <c r="Q97">
        <f t="shared" si="37"/>
        <v>0</v>
      </c>
      <c r="T97">
        <f t="shared" si="38"/>
        <v>2</v>
      </c>
      <c r="V97">
        <f t="shared" si="39"/>
        <v>0</v>
      </c>
      <c r="Y97">
        <f t="shared" si="40"/>
        <v>2</v>
      </c>
      <c r="AA97">
        <f t="shared" si="41"/>
        <v>0</v>
      </c>
      <c r="AD97">
        <f t="shared" si="42"/>
        <v>0</v>
      </c>
      <c r="AF97">
        <f t="shared" si="43"/>
        <v>2</v>
      </c>
      <c r="AH97" s="348">
        <f t="shared" si="44"/>
        <v>8</v>
      </c>
      <c r="AJ97">
        <f t="shared" si="45"/>
        <v>0</v>
      </c>
      <c r="AP97" s="400">
        <v>0</v>
      </c>
      <c r="AQ97" s="58"/>
      <c r="AR97" s="82"/>
      <c r="AS97" s="58"/>
      <c r="AT97" s="82">
        <v>8</v>
      </c>
      <c r="AU97" s="58"/>
      <c r="AV97" s="82"/>
      <c r="AW97" s="58"/>
      <c r="AX97" s="82"/>
      <c r="AY97" s="83"/>
      <c r="AZ97" s="83" t="str">
        <f t="shared" si="46"/>
        <v>Finn</v>
      </c>
    </row>
    <row r="98" spans="2:52" ht="15" x14ac:dyDescent="0.25">
      <c r="B98">
        <v>19</v>
      </c>
      <c r="D98" s="368" t="s">
        <v>40</v>
      </c>
      <c r="E98">
        <f t="shared" si="32"/>
        <v>0</v>
      </c>
      <c r="G98">
        <f t="shared" si="33"/>
        <v>0</v>
      </c>
      <c r="J98">
        <f t="shared" si="34"/>
        <v>0</v>
      </c>
      <c r="L98">
        <f t="shared" si="35"/>
        <v>3</v>
      </c>
      <c r="O98">
        <f t="shared" si="36"/>
        <v>0</v>
      </c>
      <c r="Q98">
        <f t="shared" si="37"/>
        <v>0</v>
      </c>
      <c r="T98">
        <f t="shared" si="38"/>
        <v>0</v>
      </c>
      <c r="V98">
        <f t="shared" si="39"/>
        <v>5</v>
      </c>
      <c r="Y98">
        <f t="shared" si="40"/>
        <v>5</v>
      </c>
      <c r="AA98">
        <f t="shared" si="41"/>
        <v>0</v>
      </c>
      <c r="AD98">
        <f t="shared" si="42"/>
        <v>0</v>
      </c>
      <c r="AF98">
        <f t="shared" si="43"/>
        <v>5</v>
      </c>
      <c r="AH98" s="348">
        <f t="shared" si="44"/>
        <v>18</v>
      </c>
      <c r="AJ98">
        <f t="shared" si="45"/>
        <v>7</v>
      </c>
      <c r="AP98" s="410">
        <v>0</v>
      </c>
      <c r="AQ98" s="58"/>
      <c r="AR98" s="82"/>
      <c r="AS98" s="58"/>
      <c r="AT98" s="82"/>
      <c r="AU98" s="58"/>
      <c r="AV98" s="82"/>
      <c r="AW98" s="58">
        <v>18</v>
      </c>
      <c r="AX98" s="82"/>
      <c r="AY98" s="83"/>
      <c r="AZ98" s="83" t="str">
        <f t="shared" si="46"/>
        <v>NJFK</v>
      </c>
    </row>
    <row r="99" spans="2:52" ht="15" x14ac:dyDescent="0.25">
      <c r="B99">
        <v>21</v>
      </c>
      <c r="D99" s="369" t="s">
        <v>129</v>
      </c>
      <c r="E99">
        <f t="shared" si="32"/>
        <v>0</v>
      </c>
      <c r="G99">
        <f t="shared" si="33"/>
        <v>0</v>
      </c>
      <c r="J99">
        <f t="shared" si="34"/>
        <v>0</v>
      </c>
      <c r="L99">
        <f t="shared" si="35"/>
        <v>0</v>
      </c>
      <c r="O99">
        <f t="shared" si="36"/>
        <v>0</v>
      </c>
      <c r="Q99">
        <f t="shared" si="37"/>
        <v>0</v>
      </c>
      <c r="T99">
        <f t="shared" si="38"/>
        <v>0</v>
      </c>
      <c r="V99">
        <f t="shared" si="39"/>
        <v>0</v>
      </c>
      <c r="Y99">
        <f t="shared" si="40"/>
        <v>0</v>
      </c>
      <c r="AA99">
        <f t="shared" si="41"/>
        <v>0</v>
      </c>
      <c r="AD99">
        <f t="shared" si="42"/>
        <v>0</v>
      </c>
      <c r="AF99">
        <f t="shared" si="43"/>
        <v>0</v>
      </c>
      <c r="AH99" s="348">
        <f t="shared" si="44"/>
        <v>0</v>
      </c>
      <c r="AJ99">
        <f t="shared" si="45"/>
        <v>0</v>
      </c>
      <c r="AP99" s="411">
        <v>0</v>
      </c>
      <c r="AQ99" s="58"/>
      <c r="AR99" s="82"/>
      <c r="AS99" s="58"/>
      <c r="AT99" s="82"/>
      <c r="AU99" s="58"/>
      <c r="AV99" s="82"/>
      <c r="AW99" s="58"/>
      <c r="AX99" s="82"/>
      <c r="AY99" s="83"/>
      <c r="AZ99" s="83" t="str">
        <f t="shared" si="46"/>
        <v>Aviator 2</v>
      </c>
    </row>
    <row r="100" spans="2:52" ht="15" x14ac:dyDescent="0.25">
      <c r="B100">
        <v>22</v>
      </c>
      <c r="D100" s="370" t="s">
        <v>131</v>
      </c>
      <c r="E100">
        <f t="shared" si="32"/>
        <v>0</v>
      </c>
      <c r="G100">
        <f t="shared" si="33"/>
        <v>0</v>
      </c>
      <c r="J100">
        <f t="shared" si="34"/>
        <v>0</v>
      </c>
      <c r="L100">
        <f t="shared" si="35"/>
        <v>0</v>
      </c>
      <c r="O100">
        <f t="shared" si="36"/>
        <v>0</v>
      </c>
      <c r="Q100">
        <f t="shared" si="37"/>
        <v>0</v>
      </c>
      <c r="T100">
        <f t="shared" si="38"/>
        <v>0</v>
      </c>
      <c r="V100">
        <f t="shared" si="39"/>
        <v>0</v>
      </c>
      <c r="Y100">
        <f t="shared" si="40"/>
        <v>0</v>
      </c>
      <c r="AA100">
        <f t="shared" si="41"/>
        <v>0</v>
      </c>
      <c r="AD100">
        <f t="shared" si="42"/>
        <v>0</v>
      </c>
      <c r="AF100">
        <f t="shared" si="43"/>
        <v>0</v>
      </c>
      <c r="AH100" s="348">
        <f t="shared" si="44"/>
        <v>0</v>
      </c>
      <c r="AJ100">
        <f t="shared" si="45"/>
        <v>0</v>
      </c>
      <c r="AP100" s="412">
        <v>0</v>
      </c>
      <c r="AQ100" s="58"/>
      <c r="AR100" s="82"/>
      <c r="AS100" s="58"/>
      <c r="AT100" s="82"/>
      <c r="AU100" s="58"/>
      <c r="AV100" s="82"/>
      <c r="AW100" s="58"/>
      <c r="AX100" s="82"/>
      <c r="AY100" s="83"/>
      <c r="AZ100" s="83" t="str">
        <f t="shared" si="46"/>
        <v>Aviator 3</v>
      </c>
    </row>
    <row r="101" spans="2:52" ht="15" x14ac:dyDescent="0.25">
      <c r="B101">
        <v>23</v>
      </c>
      <c r="D101" s="371" t="s">
        <v>130</v>
      </c>
      <c r="E101">
        <f t="shared" si="32"/>
        <v>0</v>
      </c>
      <c r="G101">
        <f t="shared" si="33"/>
        <v>0</v>
      </c>
      <c r="J101">
        <f t="shared" si="34"/>
        <v>0</v>
      </c>
      <c r="L101">
        <f t="shared" si="35"/>
        <v>0</v>
      </c>
      <c r="O101">
        <f t="shared" si="36"/>
        <v>0</v>
      </c>
      <c r="Q101">
        <f t="shared" si="37"/>
        <v>0</v>
      </c>
      <c r="T101">
        <f t="shared" si="38"/>
        <v>0</v>
      </c>
      <c r="V101">
        <f t="shared" si="39"/>
        <v>0</v>
      </c>
      <c r="Y101">
        <f t="shared" si="40"/>
        <v>0</v>
      </c>
      <c r="AA101">
        <f t="shared" si="41"/>
        <v>0</v>
      </c>
      <c r="AD101">
        <f t="shared" si="42"/>
        <v>0</v>
      </c>
      <c r="AF101">
        <f t="shared" si="43"/>
        <v>0</v>
      </c>
      <c r="AH101" s="349">
        <f t="shared" si="44"/>
        <v>0</v>
      </c>
      <c r="AJ101">
        <f t="shared" si="45"/>
        <v>0</v>
      </c>
      <c r="AP101" s="413">
        <v>0</v>
      </c>
      <c r="AQ101" s="62"/>
      <c r="AR101" s="32"/>
      <c r="AS101" s="62"/>
      <c r="AT101" s="32"/>
      <c r="AU101" s="62"/>
      <c r="AV101" s="32"/>
      <c r="AW101" s="62"/>
      <c r="AX101" s="32"/>
      <c r="AY101" s="28"/>
      <c r="AZ101" s="28" t="str">
        <f t="shared" si="46"/>
        <v>Aviator 4</v>
      </c>
    </row>
    <row r="102" spans="2:52" ht="15" x14ac:dyDescent="0.25">
      <c r="AH102">
        <f>SUM(AH83:AH101)</f>
        <v>365</v>
      </c>
      <c r="AP102">
        <f>SUM(AP83:AP101)</f>
        <v>365</v>
      </c>
      <c r="AQ102" s="351">
        <f>SUM(AQ83:AQ101)</f>
        <v>138</v>
      </c>
      <c r="AR102" s="351">
        <f t="shared" ref="AR102:AY102" si="47">SUM(AR83:AR101)</f>
        <v>0</v>
      </c>
      <c r="AS102" s="352">
        <f t="shared" si="47"/>
        <v>0</v>
      </c>
      <c r="AT102" s="352">
        <f t="shared" si="47"/>
        <v>8</v>
      </c>
      <c r="AU102" s="353">
        <f t="shared" si="47"/>
        <v>22</v>
      </c>
      <c r="AV102" s="353">
        <f t="shared" si="47"/>
        <v>81</v>
      </c>
      <c r="AW102" s="350">
        <f t="shared" si="47"/>
        <v>176</v>
      </c>
      <c r="AX102" s="350">
        <f t="shared" si="47"/>
        <v>-65</v>
      </c>
      <c r="AY102">
        <f t="shared" si="47"/>
        <v>5</v>
      </c>
      <c r="AZ102">
        <f>SUM(AQ102:AY102)</f>
        <v>365</v>
      </c>
    </row>
    <row r="104" spans="2:52" ht="15" x14ac:dyDescent="0.25">
      <c r="B104" t="s">
        <v>133</v>
      </c>
      <c r="E104">
        <f>SUM(E83:E101)</f>
        <v>31</v>
      </c>
      <c r="J104">
        <f>SUM(J83:J101)</f>
        <v>28</v>
      </c>
      <c r="O104">
        <f>SUM(O83:O101)</f>
        <v>31</v>
      </c>
      <c r="T104">
        <f>SUM(T83:T101)</f>
        <v>30</v>
      </c>
      <c r="Y104">
        <f>SUM(Y83:Y101)</f>
        <v>31</v>
      </c>
      <c r="AD104">
        <f>SUM(AD83:AD101)</f>
        <v>30</v>
      </c>
      <c r="AH104">
        <f>SUM(E104:AG104)</f>
        <v>181</v>
      </c>
      <c r="AP104" t="s">
        <v>155</v>
      </c>
      <c r="AQ104" s="81">
        <v>145</v>
      </c>
      <c r="AR104" s="81"/>
      <c r="AS104" s="7">
        <v>8</v>
      </c>
      <c r="AT104" s="7"/>
      <c r="AU104" s="7">
        <v>79</v>
      </c>
      <c r="AV104" s="7"/>
      <c r="AW104" s="428">
        <v>128</v>
      </c>
      <c r="AX104" s="428"/>
      <c r="AY104">
        <v>5</v>
      </c>
      <c r="AZ104">
        <f>SUM(AQ104:AY104)</f>
        <v>365</v>
      </c>
    </row>
    <row r="105" spans="2:52" ht="15" x14ac:dyDescent="0.25">
      <c r="B105" t="s">
        <v>134</v>
      </c>
      <c r="G105">
        <f>SUM(G83:G101)</f>
        <v>31</v>
      </c>
      <c r="L105">
        <f>SUM(L83:L101)</f>
        <v>31</v>
      </c>
      <c r="Q105">
        <f>SUM(Q83:Q101)</f>
        <v>30</v>
      </c>
      <c r="V105">
        <f>SUM(V83:V101)</f>
        <v>31</v>
      </c>
      <c r="AA105">
        <f>SUM(AA83:AA101)</f>
        <v>30</v>
      </c>
      <c r="AF105">
        <f>SUM(AF83:AF101)</f>
        <v>31</v>
      </c>
      <c r="AH105" s="285">
        <f>SUM(E105:AG105)</f>
        <v>184</v>
      </c>
      <c r="AJ105">
        <f>SUM(AJ83:AJ101)</f>
        <v>31</v>
      </c>
      <c r="AP105" t="s">
        <v>156</v>
      </c>
      <c r="AQ105" s="87">
        <f>AQ102+AR102</f>
        <v>138</v>
      </c>
      <c r="AR105" s="87"/>
      <c r="AS105" s="429">
        <f>AS102+AT102</f>
        <v>8</v>
      </c>
      <c r="AT105" s="429"/>
      <c r="AU105" s="429">
        <f>AU102+AV102</f>
        <v>103</v>
      </c>
      <c r="AV105" s="429"/>
      <c r="AW105" s="430">
        <f>AW102+AX102</f>
        <v>111</v>
      </c>
      <c r="AX105" s="430"/>
      <c r="AY105">
        <f>AY104</f>
        <v>5</v>
      </c>
      <c r="AZ105">
        <f>SUM(AQ105:AY105)</f>
        <v>365</v>
      </c>
    </row>
    <row r="106" spans="2:52" ht="15" x14ac:dyDescent="0.25">
      <c r="B106" t="s">
        <v>135</v>
      </c>
      <c r="AH106">
        <f>SUM(AH104:AH105)</f>
        <v>365</v>
      </c>
    </row>
    <row r="109" spans="2:52" ht="15" x14ac:dyDescent="0.25">
      <c r="H109" s="14"/>
      <c r="I109" s="237" t="s">
        <v>24</v>
      </c>
      <c r="J109" s="237"/>
      <c r="K109" s="237"/>
      <c r="L109" s="237"/>
      <c r="M109" s="133"/>
      <c r="N109" s="24" t="s">
        <v>79</v>
      </c>
      <c r="R109" s="228"/>
      <c r="S109" s="237" t="s">
        <v>47</v>
      </c>
      <c r="T109" s="237"/>
      <c r="U109" s="237"/>
      <c r="V109" s="237"/>
      <c r="W109" s="133"/>
      <c r="X109" s="24" t="s">
        <v>86</v>
      </c>
      <c r="AB109" s="92"/>
      <c r="AC109" s="237" t="s">
        <v>26</v>
      </c>
      <c r="AD109" s="237"/>
      <c r="AE109" s="237"/>
      <c r="AF109" s="237"/>
      <c r="AG109" s="133"/>
      <c r="AH109" s="24" t="s">
        <v>90</v>
      </c>
    </row>
    <row r="110" spans="2:52" ht="15" x14ac:dyDescent="0.25">
      <c r="H110" s="48"/>
      <c r="I110" s="237" t="s">
        <v>27</v>
      </c>
      <c r="J110" s="237"/>
      <c r="K110" s="237"/>
      <c r="L110" s="237"/>
      <c r="M110" s="133"/>
      <c r="N110" s="24" t="s">
        <v>80</v>
      </c>
      <c r="R110" s="56"/>
      <c r="S110" s="237" t="s">
        <v>29</v>
      </c>
      <c r="T110" s="237"/>
      <c r="U110" s="237"/>
      <c r="V110" s="237"/>
      <c r="W110" s="133"/>
      <c r="X110" s="24" t="s">
        <v>85</v>
      </c>
      <c r="AB110" s="197"/>
      <c r="AC110" s="237" t="s">
        <v>132</v>
      </c>
      <c r="AD110" s="237"/>
      <c r="AE110" s="237"/>
      <c r="AF110" s="237"/>
      <c r="AG110" s="133"/>
      <c r="AH110" s="24"/>
    </row>
    <row r="111" spans="2:52" ht="15" x14ac:dyDescent="0.25">
      <c r="H111" s="37"/>
      <c r="I111" s="237" t="s">
        <v>25</v>
      </c>
      <c r="J111" s="237"/>
      <c r="K111" s="237"/>
      <c r="L111" s="237"/>
      <c r="M111" s="133"/>
      <c r="N111" s="24" t="s">
        <v>81</v>
      </c>
      <c r="R111" s="238"/>
      <c r="S111" s="237" t="s">
        <v>48</v>
      </c>
      <c r="T111" s="237"/>
      <c r="U111" s="237"/>
      <c r="V111" s="237"/>
      <c r="W111" s="133"/>
      <c r="X111" s="24" t="s">
        <v>84</v>
      </c>
      <c r="AB111" s="144"/>
      <c r="AC111" s="237" t="s">
        <v>49</v>
      </c>
      <c r="AD111" s="237"/>
      <c r="AE111" s="237"/>
      <c r="AF111" s="237"/>
      <c r="AG111" s="133"/>
      <c r="AH111" s="24" t="s">
        <v>88</v>
      </c>
    </row>
    <row r="112" spans="2:52" ht="15" x14ac:dyDescent="0.25">
      <c r="H112" s="143"/>
      <c r="I112" s="237" t="s">
        <v>50</v>
      </c>
      <c r="J112" s="237"/>
      <c r="K112" s="237"/>
      <c r="L112" s="237"/>
      <c r="M112" s="133"/>
      <c r="N112" s="24" t="s">
        <v>82</v>
      </c>
      <c r="R112" s="43"/>
      <c r="S112" s="237" t="s">
        <v>51</v>
      </c>
      <c r="T112" s="237"/>
      <c r="U112" s="237"/>
      <c r="V112" s="237"/>
      <c r="W112" s="133"/>
      <c r="X112" s="24" t="s">
        <v>83</v>
      </c>
      <c r="AB112" s="190"/>
      <c r="AC112" s="237" t="s">
        <v>52</v>
      </c>
      <c r="AD112" s="237"/>
      <c r="AE112" s="237"/>
      <c r="AF112" s="237"/>
      <c r="AG112" s="133"/>
      <c r="AH112" s="24" t="s">
        <v>89</v>
      </c>
    </row>
    <row r="119" spans="3:34" ht="15" x14ac:dyDescent="0.25">
      <c r="O119" s="29" t="s">
        <v>91</v>
      </c>
      <c r="P119" s="240"/>
      <c r="Q119" s="240"/>
      <c r="R119" s="240"/>
      <c r="S119" s="240"/>
      <c r="T119" s="240"/>
      <c r="U119" s="240"/>
      <c r="V119" s="137"/>
      <c r="AB119" s="197"/>
      <c r="AC119" s="237" t="s">
        <v>28</v>
      </c>
      <c r="AD119" s="237"/>
      <c r="AE119" s="237"/>
      <c r="AF119" s="237"/>
      <c r="AG119" s="133"/>
      <c r="AH119" s="24" t="s">
        <v>87</v>
      </c>
    </row>
    <row r="120" spans="3:34" ht="15" x14ac:dyDescent="0.25">
      <c r="O120" s="58"/>
      <c r="P120" s="29" t="s">
        <v>92</v>
      </c>
      <c r="Q120" s="237"/>
      <c r="R120" s="237"/>
      <c r="S120" s="237"/>
      <c r="T120" s="237"/>
      <c r="U120" s="237"/>
      <c r="V120" s="133"/>
    </row>
    <row r="121" spans="3:34" ht="15" x14ac:dyDescent="0.25">
      <c r="O121" s="58"/>
      <c r="P121" s="83"/>
      <c r="Q121" s="29" t="s">
        <v>93</v>
      </c>
      <c r="R121" s="237"/>
      <c r="S121" s="237"/>
      <c r="T121" s="237"/>
      <c r="U121" s="237"/>
      <c r="V121" s="133"/>
    </row>
    <row r="122" spans="3:34" ht="15" x14ac:dyDescent="0.25">
      <c r="H122" t="s">
        <v>127</v>
      </c>
      <c r="O122" s="58"/>
      <c r="P122" s="83"/>
      <c r="Q122" s="83"/>
      <c r="R122" s="89" t="s">
        <v>94</v>
      </c>
      <c r="S122" s="237"/>
      <c r="T122" s="237"/>
      <c r="U122" s="237"/>
      <c r="V122" s="133"/>
    </row>
    <row r="123" spans="3:34" ht="15" x14ac:dyDescent="0.25">
      <c r="O123" s="58"/>
      <c r="P123" s="83"/>
      <c r="Q123" s="83"/>
      <c r="R123" s="83"/>
      <c r="S123" s="29" t="s">
        <v>95</v>
      </c>
      <c r="T123" s="237"/>
      <c r="U123" s="237"/>
      <c r="V123" s="133"/>
    </row>
    <row r="124" spans="3:34" ht="15" x14ac:dyDescent="0.25">
      <c r="O124" s="58"/>
      <c r="P124" s="83"/>
      <c r="Q124" s="83"/>
      <c r="R124" s="83"/>
      <c r="S124" s="83"/>
    </row>
    <row r="125" spans="3:34" ht="15" x14ac:dyDescent="0.25">
      <c r="C125" t="s">
        <v>128</v>
      </c>
      <c r="H125" s="92"/>
      <c r="I125" s="237" t="s">
        <v>26</v>
      </c>
      <c r="J125" s="237"/>
      <c r="K125" s="237"/>
      <c r="L125" s="237"/>
      <c r="M125" s="240"/>
      <c r="N125" s="15" t="s">
        <v>90</v>
      </c>
      <c r="O125" s="58"/>
      <c r="P125" s="83"/>
      <c r="Q125" s="83"/>
      <c r="R125" s="83"/>
      <c r="S125" s="83"/>
    </row>
    <row r="126" spans="3:34" ht="15" x14ac:dyDescent="0.25">
      <c r="H126" s="328">
        <v>15</v>
      </c>
      <c r="I126" s="329" t="s">
        <v>28</v>
      </c>
      <c r="J126" s="237"/>
      <c r="K126" s="237"/>
      <c r="L126" s="237"/>
      <c r="M126" s="133"/>
      <c r="N126" s="15" t="s">
        <v>87</v>
      </c>
      <c r="O126" s="58"/>
      <c r="P126" s="83"/>
      <c r="Q126" s="83"/>
      <c r="R126" s="239">
        <v>2</v>
      </c>
      <c r="S126" s="83"/>
    </row>
    <row r="127" spans="3:34" ht="15" x14ac:dyDescent="0.25">
      <c r="C127">
        <v>1</v>
      </c>
      <c r="H127" s="144">
        <v>9</v>
      </c>
      <c r="I127" s="237" t="s">
        <v>49</v>
      </c>
      <c r="J127" s="237"/>
      <c r="K127" s="237"/>
      <c r="L127" s="237"/>
      <c r="N127" s="15" t="s">
        <v>88</v>
      </c>
      <c r="O127" s="58">
        <v>3</v>
      </c>
      <c r="P127" s="83"/>
      <c r="Q127" s="83"/>
      <c r="R127" s="83"/>
      <c r="S127" s="83"/>
    </row>
    <row r="128" spans="3:34" ht="15" x14ac:dyDescent="0.25">
      <c r="C128">
        <v>6</v>
      </c>
      <c r="H128" s="190">
        <v>12</v>
      </c>
      <c r="I128" s="237" t="s">
        <v>52</v>
      </c>
      <c r="J128" s="237"/>
      <c r="K128" s="237"/>
      <c r="L128" s="237"/>
      <c r="M128" s="133"/>
      <c r="N128" s="15" t="s">
        <v>89</v>
      </c>
      <c r="O128" s="58"/>
      <c r="P128" s="83">
        <v>4</v>
      </c>
      <c r="Q128" s="83"/>
      <c r="R128" s="83"/>
      <c r="S128" s="83"/>
    </row>
    <row r="129" spans="3:19" ht="15" x14ac:dyDescent="0.25">
      <c r="C129">
        <v>8</v>
      </c>
      <c r="H129" s="14">
        <v>1</v>
      </c>
      <c r="I129" s="237" t="s">
        <v>24</v>
      </c>
      <c r="J129" s="237"/>
      <c r="K129" s="237"/>
      <c r="L129" s="237"/>
      <c r="N129" s="15" t="s">
        <v>79</v>
      </c>
      <c r="O129" s="58"/>
      <c r="P129" s="83"/>
      <c r="Q129" s="83">
        <v>1</v>
      </c>
      <c r="R129" s="83"/>
      <c r="S129" s="83"/>
    </row>
    <row r="130" spans="3:19" ht="15" x14ac:dyDescent="0.25">
      <c r="C130">
        <v>9</v>
      </c>
      <c r="H130" s="48">
        <v>6</v>
      </c>
      <c r="I130" s="237" t="s">
        <v>27</v>
      </c>
      <c r="J130" s="237"/>
      <c r="K130" s="237"/>
      <c r="L130" s="237"/>
      <c r="M130" s="133"/>
      <c r="N130" s="15" t="s">
        <v>80</v>
      </c>
      <c r="O130" s="58"/>
      <c r="P130" s="83"/>
      <c r="Q130" s="83">
        <v>10</v>
      </c>
      <c r="R130" s="83"/>
      <c r="S130" s="83" t="s">
        <v>96</v>
      </c>
    </row>
    <row r="131" spans="3:19" ht="15" x14ac:dyDescent="0.25">
      <c r="C131">
        <v>10</v>
      </c>
      <c r="H131" s="37">
        <v>14</v>
      </c>
      <c r="I131" s="237" t="s">
        <v>25</v>
      </c>
      <c r="J131" s="237"/>
      <c r="K131" s="237"/>
      <c r="L131" s="237"/>
      <c r="N131" s="15" t="s">
        <v>81</v>
      </c>
      <c r="O131" s="58">
        <v>6</v>
      </c>
      <c r="P131" s="83"/>
      <c r="Q131" s="83"/>
      <c r="R131" s="83"/>
      <c r="S131" s="83"/>
    </row>
    <row r="132" spans="3:19" ht="15" x14ac:dyDescent="0.25">
      <c r="C132">
        <v>11</v>
      </c>
      <c r="H132" s="143">
        <v>8</v>
      </c>
      <c r="I132" s="237" t="s">
        <v>50</v>
      </c>
      <c r="J132" s="237"/>
      <c r="K132" s="237"/>
      <c r="L132" s="237"/>
      <c r="M132" s="133"/>
      <c r="N132" s="15" t="s">
        <v>82</v>
      </c>
      <c r="O132" s="58"/>
      <c r="P132" s="83">
        <v>9</v>
      </c>
      <c r="Q132" s="83"/>
      <c r="R132" s="83"/>
      <c r="S132" s="83"/>
    </row>
    <row r="133" spans="3:19" ht="15" x14ac:dyDescent="0.25">
      <c r="C133">
        <v>12</v>
      </c>
      <c r="H133" s="228">
        <v>11</v>
      </c>
      <c r="I133" s="237" t="s">
        <v>47</v>
      </c>
      <c r="J133" s="237"/>
      <c r="K133" s="237"/>
      <c r="L133" s="237"/>
      <c r="N133" s="15" t="s">
        <v>86</v>
      </c>
      <c r="O133" s="58"/>
      <c r="P133" s="83"/>
      <c r="Q133" s="83">
        <v>7</v>
      </c>
      <c r="R133" s="83"/>
      <c r="S133" s="83"/>
    </row>
    <row r="134" spans="3:19" ht="15" x14ac:dyDescent="0.25">
      <c r="C134">
        <v>13</v>
      </c>
      <c r="H134" s="56">
        <v>16</v>
      </c>
      <c r="I134" s="237" t="s">
        <v>29</v>
      </c>
      <c r="J134" s="237"/>
      <c r="K134" s="237"/>
      <c r="L134" s="237"/>
      <c r="M134" s="133"/>
      <c r="N134" s="15" t="s">
        <v>85</v>
      </c>
      <c r="O134" s="58"/>
      <c r="P134" s="83"/>
      <c r="Q134" s="83">
        <v>11</v>
      </c>
      <c r="R134" s="83"/>
      <c r="S134" s="83" t="s">
        <v>96</v>
      </c>
    </row>
    <row r="135" spans="3:19" ht="15" x14ac:dyDescent="0.25">
      <c r="C135">
        <v>14</v>
      </c>
      <c r="H135" s="238">
        <v>10</v>
      </c>
      <c r="I135" s="237" t="s">
        <v>48</v>
      </c>
      <c r="J135" s="237"/>
      <c r="K135" s="237"/>
      <c r="L135" s="237"/>
      <c r="N135" s="15" t="s">
        <v>84</v>
      </c>
      <c r="O135" s="58">
        <v>5</v>
      </c>
      <c r="P135" s="83"/>
      <c r="Q135" s="83"/>
      <c r="R135" s="83"/>
      <c r="S135" s="83"/>
    </row>
    <row r="136" spans="3:19" ht="15" x14ac:dyDescent="0.25">
      <c r="C136">
        <v>15</v>
      </c>
      <c r="H136" s="43">
        <v>13</v>
      </c>
      <c r="I136" s="237" t="s">
        <v>51</v>
      </c>
      <c r="J136" s="237"/>
      <c r="K136" s="237"/>
      <c r="L136" s="237"/>
      <c r="M136" s="133"/>
      <c r="N136" s="15" t="s">
        <v>83</v>
      </c>
      <c r="O136" s="62"/>
      <c r="P136" s="28">
        <v>8</v>
      </c>
      <c r="Q136" s="28"/>
      <c r="R136" s="28"/>
      <c r="S136" s="28"/>
    </row>
    <row r="137" spans="3:19" ht="15" x14ac:dyDescent="0.25">
      <c r="C137">
        <v>16</v>
      </c>
      <c r="H137" s="197"/>
      <c r="I137" s="15" t="s">
        <v>132</v>
      </c>
      <c r="J137" s="237"/>
      <c r="K137" s="237"/>
      <c r="L137" s="237"/>
      <c r="M137" s="133"/>
    </row>
  </sheetData>
  <mergeCells count="13">
    <mergeCell ref="AA3:AE3"/>
    <mergeCell ref="B3:F3"/>
    <mergeCell ref="G3:K3"/>
    <mergeCell ref="L3:P3"/>
    <mergeCell ref="Q3:U3"/>
    <mergeCell ref="V3:Z3"/>
    <mergeCell ref="AF38:AJ38"/>
    <mergeCell ref="B38:F38"/>
    <mergeCell ref="G38:K38"/>
    <mergeCell ref="L38:P38"/>
    <mergeCell ref="Q38:U38"/>
    <mergeCell ref="V38:Z38"/>
    <mergeCell ref="AA38:AE3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5815-9AD5-4D86-9750-2A473121A4BA}">
  <sheetPr>
    <pageSetUpPr fitToPage="1"/>
  </sheetPr>
  <dimension ref="B1:AJ79"/>
  <sheetViews>
    <sheetView workbookViewId="0"/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2.88671875" customWidth="1"/>
    <col min="6" max="6" width="3" customWidth="1"/>
    <col min="7" max="7" width="3.109375" bestFit="1" customWidth="1"/>
    <col min="8" max="8" width="3.88671875" bestFit="1" customWidth="1"/>
    <col min="9" max="9" width="13.5546875" customWidth="1"/>
    <col min="10" max="11" width="2.88671875" customWidth="1"/>
    <col min="12" max="12" width="3.109375" customWidth="1"/>
    <col min="13" max="13" width="3.88671875" bestFit="1" customWidth="1"/>
    <col min="14" max="14" width="13.5546875" customWidth="1"/>
    <col min="15" max="16" width="2.88671875" customWidth="1"/>
    <col min="17" max="17" width="3.109375" bestFit="1" customWidth="1"/>
    <col min="18" max="18" width="3.88671875" bestFit="1" customWidth="1"/>
    <col min="19" max="19" width="13.5546875" customWidth="1"/>
    <col min="20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6" width="2.88671875" customWidth="1"/>
    <col min="27" max="27" width="3.109375" bestFit="1" customWidth="1"/>
    <col min="28" max="28" width="3.88671875" bestFit="1" customWidth="1"/>
    <col min="29" max="29" width="13.5546875" customWidth="1"/>
    <col min="30" max="31" width="2.88671875" customWidth="1"/>
    <col min="32" max="32" width="3.109375" bestFit="1" customWidth="1"/>
    <col min="33" max="33" width="3.88671875" bestFit="1" customWidth="1"/>
    <col min="34" max="34" width="13.5546875" customWidth="1"/>
    <col min="35" max="35" width="2.88671875" customWidth="1"/>
    <col min="36" max="36" width="3.109375" customWidth="1"/>
    <col min="37" max="37" width="0.5546875" customWidth="1"/>
  </cols>
  <sheetData>
    <row r="1" spans="2:34" x14ac:dyDescent="0.3">
      <c r="AC1" s="2"/>
      <c r="AD1" s="2"/>
    </row>
    <row r="2" spans="2:34" ht="26.4" thickBot="1" x14ac:dyDescent="0.55000000000000004">
      <c r="D2" s="3" t="s">
        <v>0</v>
      </c>
      <c r="E2" s="3"/>
      <c r="I2" s="1" t="s">
        <v>99</v>
      </c>
      <c r="J2" s="1"/>
      <c r="AC2" s="155">
        <v>45679</v>
      </c>
      <c r="AD2" s="155"/>
      <c r="AH2" t="s">
        <v>1</v>
      </c>
    </row>
    <row r="3" spans="2:34" ht="15.6" thickTop="1" thickBot="1" x14ac:dyDescent="0.35">
      <c r="B3" s="481" t="s">
        <v>2</v>
      </c>
      <c r="C3" s="482"/>
      <c r="D3" s="482"/>
      <c r="E3" s="482"/>
      <c r="F3" s="482"/>
      <c r="G3" s="486" t="s">
        <v>3</v>
      </c>
      <c r="H3" s="486"/>
      <c r="I3" s="486"/>
      <c r="J3" s="486"/>
      <c r="K3" s="486"/>
      <c r="L3" s="486" t="s">
        <v>4</v>
      </c>
      <c r="M3" s="486"/>
      <c r="N3" s="486"/>
      <c r="O3" s="486"/>
      <c r="P3" s="486"/>
      <c r="Q3" s="486" t="s">
        <v>5</v>
      </c>
      <c r="R3" s="486"/>
      <c r="S3" s="486"/>
      <c r="T3" s="486"/>
      <c r="U3" s="486"/>
      <c r="V3" s="486" t="s">
        <v>6</v>
      </c>
      <c r="W3" s="486"/>
      <c r="X3" s="486"/>
      <c r="Y3" s="486"/>
      <c r="Z3" s="486"/>
      <c r="AA3" s="482" t="s">
        <v>7</v>
      </c>
      <c r="AB3" s="482"/>
      <c r="AC3" s="482"/>
      <c r="AD3" s="482"/>
      <c r="AE3" s="483"/>
    </row>
    <row r="4" spans="2:34" ht="15.6" thickTop="1" thickBot="1" x14ac:dyDescent="0.35">
      <c r="B4" s="245"/>
      <c r="C4" s="246">
        <v>31</v>
      </c>
      <c r="D4" s="246"/>
      <c r="E4" s="322" t="s">
        <v>125</v>
      </c>
      <c r="F4" s="323" t="s">
        <v>126</v>
      </c>
      <c r="G4" s="247"/>
      <c r="H4" s="248">
        <v>28</v>
      </c>
      <c r="I4" s="246"/>
      <c r="J4" s="322" t="s">
        <v>125</v>
      </c>
      <c r="K4" s="323" t="s">
        <v>126</v>
      </c>
      <c r="L4" s="247"/>
      <c r="M4" s="246">
        <v>31</v>
      </c>
      <c r="N4" s="246"/>
      <c r="O4" s="322" t="s">
        <v>125</v>
      </c>
      <c r="P4" s="323" t="s">
        <v>126</v>
      </c>
      <c r="Q4" s="247"/>
      <c r="R4" s="246">
        <v>30</v>
      </c>
      <c r="S4" s="246"/>
      <c r="T4" s="322" t="s">
        <v>125</v>
      </c>
      <c r="U4" s="323" t="s">
        <v>126</v>
      </c>
      <c r="V4" s="247"/>
      <c r="W4" s="246">
        <v>31</v>
      </c>
      <c r="X4" s="246"/>
      <c r="Y4" s="322" t="s">
        <v>125</v>
      </c>
      <c r="Z4" s="323" t="s">
        <v>126</v>
      </c>
      <c r="AA4" s="247"/>
      <c r="AB4" s="246">
        <v>30</v>
      </c>
      <c r="AC4" s="246"/>
      <c r="AD4" s="322" t="s">
        <v>125</v>
      </c>
      <c r="AE4" s="324" t="s">
        <v>126</v>
      </c>
    </row>
    <row r="5" spans="2:34" ht="15" thickBot="1" x14ac:dyDescent="0.35">
      <c r="B5" s="241" t="s">
        <v>33</v>
      </c>
      <c r="C5" s="16">
        <v>1</v>
      </c>
      <c r="D5" s="242" t="s">
        <v>9</v>
      </c>
      <c r="E5" s="291">
        <v>0</v>
      </c>
      <c r="F5" s="18">
        <v>1</v>
      </c>
      <c r="G5" s="262" t="str">
        <f>IF(B35="s","m",IF(B35="m","ti",IF(B35="ti","o",IF(B35="o","to",IF(B35="to","f",IF(B35="f","l",IF(B35="l","s",IF(B35="s","m",))))))))</f>
        <v>l</v>
      </c>
      <c r="H5" s="16">
        <v>1</v>
      </c>
      <c r="I5" s="17"/>
      <c r="J5" s="298">
        <v>1</v>
      </c>
      <c r="K5" s="18"/>
      <c r="L5" s="33" t="str">
        <f>IF(G32="s","m",IF(G32="m","ti",IF(G32="ti","o",IF(G32="o","to",IF(G32="to","f",IF(G32="f","l",IF(G32="l","s",IF(G32="s","m",))))))))</f>
        <v>l</v>
      </c>
      <c r="M5" s="16">
        <v>1</v>
      </c>
      <c r="N5" s="17"/>
      <c r="O5" s="298">
        <v>1</v>
      </c>
      <c r="P5" s="18"/>
      <c r="Q5" s="19" t="str">
        <f>IF(L35="s","m",IF(L35="m","ti",IF(L35="ti","o",IF(L35="o","to",IF(L35="to","f",IF(L35="f","l",IF(L35="l","s",IF(L35="s","m",))))))))</f>
        <v>ti</v>
      </c>
      <c r="R5" s="16">
        <v>1</v>
      </c>
      <c r="S5" s="432"/>
      <c r="T5" s="433">
        <v>20</v>
      </c>
      <c r="U5" s="18"/>
      <c r="V5" s="19" t="str">
        <f>IF(Q34="s","m",IF(Q34="m","ti",IF(Q34="ti","o",IF(Q34="o","to",IF(Q34="to","f",IF(Q34="f","l",IF(Q34="l","s",IF(Q34="s","m",))))))))</f>
        <v>to</v>
      </c>
      <c r="W5" s="16">
        <v>1</v>
      </c>
      <c r="X5" s="17"/>
      <c r="Y5" s="298">
        <v>1</v>
      </c>
      <c r="Z5" s="18"/>
      <c r="AA5" s="135" t="str">
        <f>IF(V35="s","m",IF(V35="m","ti",IF(V35="ti","o",IF(V35="o","to",IF(V35="to","f",IF(V35="f","l",IF(V35="l","s",IF(V35="s","m",))))))))</f>
        <v>s</v>
      </c>
      <c r="AB5" s="69">
        <v>1</v>
      </c>
      <c r="AC5" s="442" t="s">
        <v>10</v>
      </c>
      <c r="AD5" s="438">
        <v>20</v>
      </c>
      <c r="AE5" s="12"/>
    </row>
    <row r="6" spans="2:34" ht="15" thickBot="1" x14ac:dyDescent="0.35">
      <c r="B6" s="118" t="str">
        <f>IF(B5="s","m",IF(B5="m","ti",IF(B5="ti","o",IF(B5="o","to",IF(B5="to","f",IF(B5="f","l",IF(B5="l","s",IF(B5="s","m",))))))))</f>
        <v>to</v>
      </c>
      <c r="C6" s="28">
        <f t="shared" ref="C6:C35" si="0">IF(C5&gt;=C$39,"",C5+1)</f>
        <v>2</v>
      </c>
      <c r="D6" s="37"/>
      <c r="E6" s="272">
        <v>14</v>
      </c>
      <c r="F6" s="26"/>
      <c r="G6" s="135" t="str">
        <f>IF(G5="s","m",IF(G5="m","ti",IF(G5="ti","o",IF(G5="o","to",IF(G5="to","f",IF(G5="f","l",IF(G5="l","s",IF(G5="s","m",))))))))</f>
        <v>s</v>
      </c>
      <c r="H6" s="69">
        <v>2</v>
      </c>
      <c r="I6" s="14" t="s">
        <v>10</v>
      </c>
      <c r="J6" s="281">
        <v>1</v>
      </c>
      <c r="K6" s="26"/>
      <c r="L6" s="113" t="str">
        <f>IF(L5="s","m",IF(L5="m","ti",IF(L5="ti","o",IF(L5="o","to",IF(L5="to","f",IF(L5="f","l",IF(L5="l","s",IF(L5="s","m",))))))))</f>
        <v>s</v>
      </c>
      <c r="M6" s="69">
        <v>2</v>
      </c>
      <c r="N6" s="41" t="s">
        <v>10</v>
      </c>
      <c r="O6" s="300">
        <v>1</v>
      </c>
      <c r="P6" s="26"/>
      <c r="Q6" s="32" t="str">
        <f>IF(Q5="s","m",IF(Q5="m","ti",IF(Q5="ti","o",IF(Q5="o","to",IF(Q5="to","f",IF(Q5="f","l",IF(Q5="l","s",IF(Q5="s","m",))))))))</f>
        <v>o</v>
      </c>
      <c r="R6" s="28">
        <v>2</v>
      </c>
      <c r="S6" s="434"/>
      <c r="T6" s="435">
        <v>20</v>
      </c>
      <c r="U6" s="26"/>
      <c r="V6" s="25" t="str">
        <f>IF(V5="s","m",IF(V5="m","ti",IF(V5="ti","o",IF(V5="o","to",IF(V5="to","f",IF(V5="f","l",IF(V5="l","s",IF(V5="s","m",))))))))</f>
        <v>f</v>
      </c>
      <c r="W6" s="24">
        <v>2</v>
      </c>
      <c r="X6" s="14"/>
      <c r="Y6" s="281">
        <v>1</v>
      </c>
      <c r="Z6" s="26"/>
      <c r="AA6" s="32" t="str">
        <f>IF(AA5="s","m",IF(AA5="m","ti",IF(AA5="ti","o",IF(AA5="o","to",IF(AA5="to","f",IF(AA5="f","l",IF(AA5="l","s",IF(AA5="s","m",))))))))</f>
        <v>m</v>
      </c>
      <c r="AB6" s="28">
        <v>2</v>
      </c>
      <c r="AC6" s="189"/>
      <c r="AD6" s="294">
        <v>12</v>
      </c>
      <c r="AE6" s="23">
        <v>23</v>
      </c>
    </row>
    <row r="7" spans="2:34" x14ac:dyDescent="0.3">
      <c r="B7" s="110" t="str">
        <f>IF(B6="s","m",IF(B6="m","ti",IF(B6="ti","o",IF(B6="o","to",IF(B6="to","f",IF(B6="f","l",IF(B6="l","s",IF(B6="s","m",))))))))</f>
        <v>f</v>
      </c>
      <c r="C7" s="28">
        <f t="shared" si="0"/>
        <v>3</v>
      </c>
      <c r="D7" s="37"/>
      <c r="E7" s="272">
        <v>14</v>
      </c>
      <c r="F7" s="26"/>
      <c r="G7" s="32" t="str">
        <f t="shared" ref="G7:G32" si="1">IF(G6="s","m",IF(G6="m","ti",IF(G6="ti","o",IF(G6="o","to",IF(G6="to","f",IF(G6="f","l",IF(G6="l","s",IF(G6="s","m",))))))))</f>
        <v>m</v>
      </c>
      <c r="H7" s="28">
        <v>3</v>
      </c>
      <c r="I7" s="22"/>
      <c r="J7" s="286">
        <v>14</v>
      </c>
      <c r="K7" s="18">
        <v>6</v>
      </c>
      <c r="L7" s="39" t="str">
        <f t="shared" ref="L7:L35" si="2">IF(L6="s","m",IF(L6="m","ti",IF(L6="ti","o",IF(L6="o","to",IF(L6="to","f",IF(L6="f","l",IF(L6="l","s",IF(L6="s","m",))))))))</f>
        <v>m</v>
      </c>
      <c r="M7" s="28">
        <v>3</v>
      </c>
      <c r="N7" s="432"/>
      <c r="O7" s="433">
        <v>20</v>
      </c>
      <c r="P7" s="18">
        <v>10</v>
      </c>
      <c r="Q7" s="32" t="str">
        <f t="shared" ref="Q7:Q34" si="3">IF(Q6="s","m",IF(Q6="m","ti",IF(Q6="ti","o",IF(Q6="o","to",IF(Q6="to","f",IF(Q6="f","l",IF(Q6="l","s",IF(Q6="s","m",))))))))</f>
        <v>to</v>
      </c>
      <c r="R7" s="28">
        <v>3</v>
      </c>
      <c r="S7" s="434"/>
      <c r="T7" s="435">
        <v>20</v>
      </c>
      <c r="U7" s="26"/>
      <c r="V7" s="112" t="str">
        <f t="shared" ref="V7:V35" si="4">IF(V6="s","m",IF(V6="m","ti",IF(V6="ti","o",IF(V6="o","to",IF(V6="to","f",IF(V6="f","l",IF(V6="l","s",IF(V6="s","m",))))))))</f>
        <v>l</v>
      </c>
      <c r="W7" s="24">
        <v>3</v>
      </c>
      <c r="X7" s="14"/>
      <c r="Y7" s="281">
        <v>1</v>
      </c>
      <c r="Z7" s="26"/>
      <c r="AA7" s="32" t="str">
        <f t="shared" ref="AA7:AA34" si="5">IF(AA6="s","m",IF(AA6="m","ti",IF(AA6="ti","o",IF(AA6="o","to",IF(AA6="to","f",IF(AA6="f","l",IF(AA6="l","s",IF(AA6="s","m",))))))))</f>
        <v>ti</v>
      </c>
      <c r="AB7" s="28">
        <v>3</v>
      </c>
      <c r="AC7" s="190"/>
      <c r="AD7" s="288">
        <v>12</v>
      </c>
      <c r="AE7" s="12"/>
    </row>
    <row r="8" spans="2:34" ht="15" thickBot="1" x14ac:dyDescent="0.35">
      <c r="B8" s="114" t="str">
        <f>IF(B7="s","m",IF(B7="m","ti",IF(B7="ti","o",IF(B7="o","to",IF(B7="to","f",IF(B7="f","l",IF(B7="l","s",IF(B7="s","m",))))))))</f>
        <v>l</v>
      </c>
      <c r="C8" s="24">
        <f t="shared" si="0"/>
        <v>4</v>
      </c>
      <c r="D8" s="37"/>
      <c r="E8" s="272">
        <v>14</v>
      </c>
      <c r="F8" s="26"/>
      <c r="G8" s="32" t="str">
        <f t="shared" si="1"/>
        <v>ti</v>
      </c>
      <c r="H8" s="28">
        <v>4</v>
      </c>
      <c r="I8" s="37"/>
      <c r="J8" s="272">
        <v>14</v>
      </c>
      <c r="K8" s="26"/>
      <c r="L8" s="39" t="str">
        <f t="shared" si="2"/>
        <v>ti</v>
      </c>
      <c r="M8" s="28">
        <v>4</v>
      </c>
      <c r="N8" s="434"/>
      <c r="O8" s="435">
        <v>20</v>
      </c>
      <c r="P8" s="26"/>
      <c r="Q8" s="133" t="str">
        <f t="shared" si="3"/>
        <v>f</v>
      </c>
      <c r="R8" s="24">
        <v>4</v>
      </c>
      <c r="S8" s="434"/>
      <c r="T8" s="435">
        <v>20</v>
      </c>
      <c r="U8" s="26"/>
      <c r="V8" s="113" t="str">
        <f t="shared" si="4"/>
        <v>s</v>
      </c>
      <c r="W8" s="69">
        <v>4</v>
      </c>
      <c r="X8" s="31" t="s">
        <v>10</v>
      </c>
      <c r="Y8" s="304">
        <v>1</v>
      </c>
      <c r="Z8" s="44"/>
      <c r="AA8" s="39" t="str">
        <f t="shared" si="5"/>
        <v>o</v>
      </c>
      <c r="AB8" s="24">
        <v>4</v>
      </c>
      <c r="AC8" s="190"/>
      <c r="AD8" s="288">
        <v>12</v>
      </c>
      <c r="AE8" s="12"/>
    </row>
    <row r="9" spans="2:34" ht="15" thickBot="1" x14ac:dyDescent="0.35">
      <c r="B9" s="134" t="str">
        <f t="shared" ref="B9:B35" si="6">IF(B8="s","m",IF(B8="m","ti",IF(B8="ti","o",IF(B8="o","to",IF(B8="to","f",IF(B8="f","l",IF(B8="l","s",IF(B8="s","m",))))))))</f>
        <v>s</v>
      </c>
      <c r="C9" s="69">
        <f t="shared" si="0"/>
        <v>5</v>
      </c>
      <c r="D9" s="46" t="s">
        <v>11</v>
      </c>
      <c r="E9" s="273">
        <v>14</v>
      </c>
      <c r="F9" s="44"/>
      <c r="G9" s="32" t="str">
        <f t="shared" si="1"/>
        <v>o</v>
      </c>
      <c r="H9" s="28">
        <v>5</v>
      </c>
      <c r="I9" s="37"/>
      <c r="J9" s="272">
        <v>14</v>
      </c>
      <c r="K9" s="26"/>
      <c r="L9" s="39" t="str">
        <f t="shared" si="2"/>
        <v>o</v>
      </c>
      <c r="M9" s="28">
        <v>5</v>
      </c>
      <c r="N9" s="434"/>
      <c r="O9" s="435">
        <v>20</v>
      </c>
      <c r="P9" s="26"/>
      <c r="Q9" s="115" t="str">
        <f t="shared" si="3"/>
        <v>l</v>
      </c>
      <c r="R9" s="24">
        <v>5</v>
      </c>
      <c r="S9" s="434"/>
      <c r="T9" s="435">
        <v>20</v>
      </c>
      <c r="U9" s="26"/>
      <c r="V9" s="39" t="str">
        <f t="shared" si="4"/>
        <v>m</v>
      </c>
      <c r="W9" s="28">
        <v>5</v>
      </c>
      <c r="X9" s="142"/>
      <c r="Y9" s="305">
        <v>8</v>
      </c>
      <c r="Z9" s="15">
        <v>19</v>
      </c>
      <c r="AA9" s="39" t="str">
        <f t="shared" si="5"/>
        <v>to</v>
      </c>
      <c r="AB9" s="28">
        <v>5</v>
      </c>
      <c r="AC9" s="218" t="s">
        <v>77</v>
      </c>
      <c r="AD9" s="288">
        <v>12</v>
      </c>
      <c r="AE9" s="12"/>
    </row>
    <row r="10" spans="2:34" ht="15" thickBot="1" x14ac:dyDescent="0.35">
      <c r="B10" s="117" t="str">
        <f t="shared" si="6"/>
        <v>m</v>
      </c>
      <c r="C10" s="16">
        <f t="shared" si="0"/>
        <v>6</v>
      </c>
      <c r="D10" s="59"/>
      <c r="E10" s="280">
        <v>1</v>
      </c>
      <c r="F10" s="66">
        <v>2</v>
      </c>
      <c r="G10" s="32" t="str">
        <f t="shared" si="1"/>
        <v>to</v>
      </c>
      <c r="H10" s="28">
        <v>6</v>
      </c>
      <c r="I10" s="37"/>
      <c r="J10" s="272">
        <v>14</v>
      </c>
      <c r="K10" s="26"/>
      <c r="L10" s="39" t="str">
        <f t="shared" si="2"/>
        <v>to</v>
      </c>
      <c r="M10" s="28">
        <v>6</v>
      </c>
      <c r="N10" s="434"/>
      <c r="O10" s="435">
        <v>20</v>
      </c>
      <c r="P10" s="26"/>
      <c r="Q10" s="135" t="str">
        <f t="shared" si="3"/>
        <v>s</v>
      </c>
      <c r="R10" s="69">
        <v>6</v>
      </c>
      <c r="S10" s="438" t="s">
        <v>10</v>
      </c>
      <c r="T10" s="439">
        <v>20</v>
      </c>
      <c r="U10" s="44"/>
      <c r="V10" s="39" t="str">
        <f t="shared" si="4"/>
        <v>ti</v>
      </c>
      <c r="W10" s="28">
        <v>6</v>
      </c>
      <c r="X10" s="143"/>
      <c r="Y10" s="278">
        <v>8</v>
      </c>
      <c r="Z10" s="15"/>
      <c r="AA10" s="25" t="str">
        <f t="shared" si="5"/>
        <v>f</v>
      </c>
      <c r="AB10" s="24">
        <v>6</v>
      </c>
      <c r="AC10" s="190"/>
      <c r="AD10" s="288">
        <v>12</v>
      </c>
      <c r="AE10" s="12"/>
    </row>
    <row r="11" spans="2:34" x14ac:dyDescent="0.3">
      <c r="B11" s="118" t="str">
        <f t="shared" si="6"/>
        <v>ti</v>
      </c>
      <c r="C11" s="28">
        <f t="shared" si="0"/>
        <v>7</v>
      </c>
      <c r="D11" s="14"/>
      <c r="E11" s="281">
        <v>1</v>
      </c>
      <c r="F11" s="26"/>
      <c r="G11" s="133" t="str">
        <f t="shared" si="1"/>
        <v>f</v>
      </c>
      <c r="H11" s="24">
        <v>7</v>
      </c>
      <c r="I11" s="37"/>
      <c r="J11" s="272">
        <v>14</v>
      </c>
      <c r="K11" s="26"/>
      <c r="L11" s="25" t="str">
        <f t="shared" si="2"/>
        <v>f</v>
      </c>
      <c r="M11" s="24">
        <v>7</v>
      </c>
      <c r="N11" s="434"/>
      <c r="O11" s="435">
        <v>20</v>
      </c>
      <c r="P11" s="26"/>
      <c r="Q11" s="32" t="str">
        <f t="shared" si="3"/>
        <v>m</v>
      </c>
      <c r="R11" s="28">
        <v>7</v>
      </c>
      <c r="S11" s="191"/>
      <c r="T11" s="294">
        <v>12</v>
      </c>
      <c r="U11" s="66">
        <v>15</v>
      </c>
      <c r="V11" s="39" t="str">
        <f t="shared" si="4"/>
        <v>o</v>
      </c>
      <c r="W11" s="28">
        <v>7</v>
      </c>
      <c r="X11" s="143"/>
      <c r="Y11" s="278">
        <v>8</v>
      </c>
      <c r="Z11" s="15"/>
      <c r="AA11" s="112" t="str">
        <f t="shared" si="5"/>
        <v>l</v>
      </c>
      <c r="AB11" s="24">
        <v>7</v>
      </c>
      <c r="AC11" s="190"/>
      <c r="AD11" s="288">
        <v>12</v>
      </c>
      <c r="AE11" s="12"/>
    </row>
    <row r="12" spans="2:34" ht="15" thickBot="1" x14ac:dyDescent="0.35">
      <c r="B12" s="118" t="str">
        <f t="shared" si="6"/>
        <v>o</v>
      </c>
      <c r="C12" s="28">
        <f t="shared" si="0"/>
        <v>8</v>
      </c>
      <c r="D12" s="14"/>
      <c r="E12" s="281">
        <v>1</v>
      </c>
      <c r="F12" s="26"/>
      <c r="G12" s="115" t="str">
        <f t="shared" si="1"/>
        <v>l</v>
      </c>
      <c r="H12" s="24">
        <v>8</v>
      </c>
      <c r="I12" s="37"/>
      <c r="J12" s="272">
        <v>14</v>
      </c>
      <c r="K12" s="26"/>
      <c r="L12" s="112" t="str">
        <f t="shared" si="2"/>
        <v>l</v>
      </c>
      <c r="M12" s="24">
        <v>8</v>
      </c>
      <c r="N12" s="190" t="s">
        <v>159</v>
      </c>
      <c r="O12" s="288">
        <v>12</v>
      </c>
      <c r="P12" s="26"/>
      <c r="Q12" s="32" t="str">
        <f t="shared" si="3"/>
        <v>ti</v>
      </c>
      <c r="R12" s="28">
        <v>8</v>
      </c>
      <c r="S12" s="190"/>
      <c r="T12" s="288">
        <v>12</v>
      </c>
      <c r="U12" s="26"/>
      <c r="V12" s="25" t="str">
        <f t="shared" si="4"/>
        <v>to</v>
      </c>
      <c r="W12" s="28">
        <v>8</v>
      </c>
      <c r="X12" s="143"/>
      <c r="Y12" s="278">
        <v>8</v>
      </c>
      <c r="Z12" s="15"/>
      <c r="AA12" s="113" t="str">
        <f t="shared" si="5"/>
        <v>s</v>
      </c>
      <c r="AB12" s="69">
        <v>8</v>
      </c>
      <c r="AC12" s="192" t="s">
        <v>11</v>
      </c>
      <c r="AD12" s="301">
        <v>12</v>
      </c>
      <c r="AE12" s="40"/>
    </row>
    <row r="13" spans="2:34" ht="15" thickBot="1" x14ac:dyDescent="0.35">
      <c r="B13" s="118" t="str">
        <f t="shared" si="6"/>
        <v>to</v>
      </c>
      <c r="C13" s="28">
        <f t="shared" si="0"/>
        <v>9</v>
      </c>
      <c r="D13" s="14"/>
      <c r="E13" s="281">
        <v>1</v>
      </c>
      <c r="F13" s="26"/>
      <c r="G13" s="135" t="str">
        <f t="shared" si="1"/>
        <v>s</v>
      </c>
      <c r="H13" s="69">
        <v>9</v>
      </c>
      <c r="I13" s="46" t="s">
        <v>11</v>
      </c>
      <c r="J13" s="273">
        <v>14</v>
      </c>
      <c r="K13" s="44"/>
      <c r="L13" s="113" t="str">
        <f t="shared" si="2"/>
        <v>s</v>
      </c>
      <c r="M13" s="69">
        <v>9</v>
      </c>
      <c r="N13" s="192" t="s">
        <v>11</v>
      </c>
      <c r="O13" s="301">
        <v>12</v>
      </c>
      <c r="P13" s="44"/>
      <c r="Q13" s="133" t="str">
        <f t="shared" si="3"/>
        <v>o</v>
      </c>
      <c r="R13" s="24">
        <v>9</v>
      </c>
      <c r="S13" s="190"/>
      <c r="T13" s="288">
        <v>12</v>
      </c>
      <c r="U13" s="26"/>
      <c r="V13" s="25" t="str">
        <f t="shared" si="4"/>
        <v>f</v>
      </c>
      <c r="W13" s="24">
        <v>9</v>
      </c>
      <c r="X13" s="231"/>
      <c r="Y13" s="306">
        <v>8</v>
      </c>
      <c r="Z13" s="15"/>
      <c r="AA13" s="35" t="str">
        <f t="shared" si="5"/>
        <v>m</v>
      </c>
      <c r="AB13" s="28">
        <v>9</v>
      </c>
      <c r="AC13" s="211" t="s">
        <v>39</v>
      </c>
      <c r="AD13" s="280">
        <v>1</v>
      </c>
      <c r="AE13" s="64">
        <v>24</v>
      </c>
    </row>
    <row r="14" spans="2:34" x14ac:dyDescent="0.3">
      <c r="B14" s="110" t="str">
        <f t="shared" si="6"/>
        <v>f</v>
      </c>
      <c r="C14" s="24">
        <f t="shared" si="0"/>
        <v>10</v>
      </c>
      <c r="D14" s="14"/>
      <c r="E14" s="281">
        <v>1</v>
      </c>
      <c r="F14" s="26"/>
      <c r="G14" s="32" t="str">
        <f t="shared" si="1"/>
        <v>m</v>
      </c>
      <c r="H14" s="28">
        <v>10</v>
      </c>
      <c r="I14" s="191"/>
      <c r="J14" s="294">
        <v>12</v>
      </c>
      <c r="K14" s="66">
        <v>7</v>
      </c>
      <c r="L14" s="39" t="str">
        <f t="shared" si="2"/>
        <v>m</v>
      </c>
      <c r="M14" s="28">
        <v>10</v>
      </c>
      <c r="N14" s="143"/>
      <c r="O14" s="305">
        <v>8</v>
      </c>
      <c r="P14" s="66">
        <v>11</v>
      </c>
      <c r="Q14" s="133" t="str">
        <f t="shared" si="3"/>
        <v>to</v>
      </c>
      <c r="R14" s="24">
        <v>10</v>
      </c>
      <c r="S14" s="218"/>
      <c r="T14" s="288">
        <v>12</v>
      </c>
      <c r="U14" s="26"/>
      <c r="V14" s="112" t="str">
        <f t="shared" si="4"/>
        <v>l</v>
      </c>
      <c r="W14" s="24">
        <v>10</v>
      </c>
      <c r="X14" s="43"/>
      <c r="Y14" s="292">
        <v>13</v>
      </c>
      <c r="Z14" s="15"/>
      <c r="AA14" s="39" t="str">
        <f t="shared" si="5"/>
        <v>ti</v>
      </c>
      <c r="AB14" s="28">
        <v>10</v>
      </c>
      <c r="AC14" s="14"/>
      <c r="AD14" s="281">
        <v>1</v>
      </c>
      <c r="AE14" s="12"/>
    </row>
    <row r="15" spans="2:34" ht="15" thickBot="1" x14ac:dyDescent="0.35">
      <c r="B15" s="114" t="str">
        <f t="shared" si="6"/>
        <v>l</v>
      </c>
      <c r="C15" s="24">
        <f t="shared" si="0"/>
        <v>11</v>
      </c>
      <c r="D15" s="14"/>
      <c r="E15" s="281">
        <v>1</v>
      </c>
      <c r="F15" s="26"/>
      <c r="G15" s="32" t="str">
        <f t="shared" si="1"/>
        <v>ti</v>
      </c>
      <c r="H15" s="28">
        <v>11</v>
      </c>
      <c r="I15" s="190"/>
      <c r="J15" s="288">
        <v>12</v>
      </c>
      <c r="K15" s="26"/>
      <c r="L15" s="39" t="str">
        <f t="shared" si="2"/>
        <v>ti</v>
      </c>
      <c r="M15" s="28">
        <v>11</v>
      </c>
      <c r="N15" s="143"/>
      <c r="O15" s="278">
        <v>8</v>
      </c>
      <c r="P15" s="26"/>
      <c r="Q15" s="133" t="str">
        <f t="shared" si="3"/>
        <v>f</v>
      </c>
      <c r="R15" s="24">
        <v>11</v>
      </c>
      <c r="S15" s="218"/>
      <c r="T15" s="288">
        <v>12</v>
      </c>
      <c r="U15" s="26"/>
      <c r="V15" s="113" t="str">
        <f t="shared" si="4"/>
        <v>s</v>
      </c>
      <c r="W15" s="69">
        <v>11</v>
      </c>
      <c r="X15" s="170" t="s">
        <v>11</v>
      </c>
      <c r="Y15" s="307">
        <v>8</v>
      </c>
      <c r="Z15" s="89"/>
      <c r="AA15" s="39" t="str">
        <f t="shared" si="5"/>
        <v>o</v>
      </c>
      <c r="AB15" s="28">
        <v>11</v>
      </c>
      <c r="AC15" s="14"/>
      <c r="AD15" s="281">
        <v>1</v>
      </c>
      <c r="AE15" s="12"/>
    </row>
    <row r="16" spans="2:34" ht="15" thickBot="1" x14ac:dyDescent="0.35">
      <c r="B16" s="134" t="str">
        <f t="shared" si="6"/>
        <v>s</v>
      </c>
      <c r="C16" s="69">
        <f t="shared" si="0"/>
        <v>12</v>
      </c>
      <c r="D16" s="41" t="s">
        <v>11</v>
      </c>
      <c r="E16" s="300">
        <v>1</v>
      </c>
      <c r="F16" s="42"/>
      <c r="G16" s="32" t="str">
        <f t="shared" si="1"/>
        <v>o</v>
      </c>
      <c r="H16" s="28">
        <v>12</v>
      </c>
      <c r="I16" s="190"/>
      <c r="J16" s="288">
        <v>12</v>
      </c>
      <c r="K16" s="26"/>
      <c r="L16" s="39" t="str">
        <f t="shared" si="2"/>
        <v>o</v>
      </c>
      <c r="M16" s="28">
        <v>12</v>
      </c>
      <c r="N16" s="143"/>
      <c r="O16" s="278">
        <v>8</v>
      </c>
      <c r="P16" s="26"/>
      <c r="Q16" s="115" t="str">
        <f t="shared" si="3"/>
        <v>l</v>
      </c>
      <c r="R16" s="24">
        <v>12</v>
      </c>
      <c r="S16" s="197"/>
      <c r="T16" s="275">
        <v>18</v>
      </c>
      <c r="U16" s="26"/>
      <c r="V16" s="39" t="str">
        <f t="shared" si="4"/>
        <v>m</v>
      </c>
      <c r="W16" s="28">
        <v>12</v>
      </c>
      <c r="X16" s="206"/>
      <c r="Y16" s="308">
        <v>10</v>
      </c>
      <c r="Z16" s="18">
        <v>20</v>
      </c>
      <c r="AA16" s="39" t="str">
        <f t="shared" si="5"/>
        <v>to</v>
      </c>
      <c r="AB16" s="28">
        <v>12</v>
      </c>
      <c r="AC16" s="14" t="s">
        <v>14</v>
      </c>
      <c r="AD16" s="281">
        <v>1</v>
      </c>
      <c r="AE16" s="12"/>
    </row>
    <row r="17" spans="2:31" ht="15" thickBot="1" x14ac:dyDescent="0.35">
      <c r="B17" s="117" t="str">
        <f t="shared" si="6"/>
        <v>m</v>
      </c>
      <c r="C17" s="16">
        <f t="shared" si="0"/>
        <v>13</v>
      </c>
      <c r="D17" s="142"/>
      <c r="E17" s="277">
        <v>8</v>
      </c>
      <c r="F17" s="18">
        <v>3</v>
      </c>
      <c r="G17" s="32" t="str">
        <f t="shared" si="1"/>
        <v>to</v>
      </c>
      <c r="H17" s="28">
        <v>13</v>
      </c>
      <c r="I17" s="190"/>
      <c r="J17" s="288">
        <v>12</v>
      </c>
      <c r="K17" s="26"/>
      <c r="L17" s="39" t="str">
        <f t="shared" si="2"/>
        <v>to</v>
      </c>
      <c r="M17" s="28">
        <v>13</v>
      </c>
      <c r="N17" s="143"/>
      <c r="O17" s="278">
        <v>8</v>
      </c>
      <c r="P17" s="26"/>
      <c r="Q17" s="135" t="str">
        <f t="shared" si="3"/>
        <v>s</v>
      </c>
      <c r="R17" s="69">
        <v>13</v>
      </c>
      <c r="S17" s="203" t="s">
        <v>11</v>
      </c>
      <c r="T17" s="276">
        <v>18</v>
      </c>
      <c r="U17" s="42"/>
      <c r="V17" s="39" t="str">
        <f t="shared" si="4"/>
        <v>ti</v>
      </c>
      <c r="W17" s="28">
        <v>13</v>
      </c>
      <c r="X17" s="144"/>
      <c r="Y17" s="309">
        <v>9</v>
      </c>
      <c r="Z17" s="26"/>
      <c r="AA17" s="25" t="str">
        <f t="shared" si="5"/>
        <v>f</v>
      </c>
      <c r="AB17" s="24">
        <v>13</v>
      </c>
      <c r="AC17" s="14"/>
      <c r="AD17" s="281">
        <v>1</v>
      </c>
      <c r="AE17" s="12"/>
    </row>
    <row r="18" spans="2:31" x14ac:dyDescent="0.3">
      <c r="B18" s="118" t="str">
        <f t="shared" si="6"/>
        <v>ti</v>
      </c>
      <c r="C18" s="28">
        <f t="shared" si="0"/>
        <v>14</v>
      </c>
      <c r="D18" s="143"/>
      <c r="E18" s="278">
        <v>8</v>
      </c>
      <c r="F18" s="26"/>
      <c r="G18" s="133" t="str">
        <f t="shared" si="1"/>
        <v>f</v>
      </c>
      <c r="H18" s="24">
        <v>14</v>
      </c>
      <c r="I18" s="190" t="s">
        <v>11</v>
      </c>
      <c r="J18" s="288">
        <v>12</v>
      </c>
      <c r="K18" s="26"/>
      <c r="L18" s="25" t="str">
        <f t="shared" si="2"/>
        <v>f</v>
      </c>
      <c r="M18" s="24">
        <v>14</v>
      </c>
      <c r="N18" s="143" t="s">
        <v>11</v>
      </c>
      <c r="O18" s="278">
        <v>8</v>
      </c>
      <c r="P18" s="26"/>
      <c r="Q18" s="32" t="str">
        <f t="shared" si="3"/>
        <v>m</v>
      </c>
      <c r="R18" s="28">
        <v>14</v>
      </c>
      <c r="S18" s="440"/>
      <c r="T18" s="433">
        <v>20</v>
      </c>
      <c r="U18" s="18">
        <v>16</v>
      </c>
      <c r="V18" s="39" t="str">
        <f t="shared" si="4"/>
        <v>o</v>
      </c>
      <c r="W18" s="28">
        <v>14</v>
      </c>
      <c r="X18" s="197"/>
      <c r="Y18" s="275">
        <v>18</v>
      </c>
      <c r="Z18" s="26"/>
      <c r="AA18" s="112" t="str">
        <f t="shared" si="5"/>
        <v>l</v>
      </c>
      <c r="AB18" s="24">
        <v>14</v>
      </c>
      <c r="AC18" s="14"/>
      <c r="AD18" s="281">
        <v>1</v>
      </c>
      <c r="AE18" s="12"/>
    </row>
    <row r="19" spans="2:31" ht="15" thickBot="1" x14ac:dyDescent="0.35">
      <c r="B19" s="118" t="str">
        <f t="shared" si="6"/>
        <v>o</v>
      </c>
      <c r="C19" s="28">
        <f t="shared" si="0"/>
        <v>15</v>
      </c>
      <c r="D19" s="143"/>
      <c r="E19" s="278">
        <v>8</v>
      </c>
      <c r="F19" s="26"/>
      <c r="G19" s="115" t="str">
        <f t="shared" si="1"/>
        <v>l</v>
      </c>
      <c r="H19" s="24">
        <v>15</v>
      </c>
      <c r="I19" s="48"/>
      <c r="J19" s="289">
        <v>6</v>
      </c>
      <c r="K19" s="26"/>
      <c r="L19" s="112" t="str">
        <f t="shared" si="2"/>
        <v>l</v>
      </c>
      <c r="M19" s="24">
        <v>15</v>
      </c>
      <c r="N19" s="14"/>
      <c r="O19" s="281">
        <v>1</v>
      </c>
      <c r="P19" s="26"/>
      <c r="Q19" s="32" t="str">
        <f t="shared" si="3"/>
        <v>ti</v>
      </c>
      <c r="R19" s="28">
        <v>15</v>
      </c>
      <c r="S19" s="434"/>
      <c r="T19" s="435">
        <v>20</v>
      </c>
      <c r="U19" s="26"/>
      <c r="V19" s="39" t="str">
        <f t="shared" si="4"/>
        <v>to</v>
      </c>
      <c r="W19" s="28">
        <v>15</v>
      </c>
      <c r="X19" s="197"/>
      <c r="Y19" s="275">
        <v>18</v>
      </c>
      <c r="Z19" s="26"/>
      <c r="AA19" s="113" t="str">
        <f t="shared" si="5"/>
        <v>s</v>
      </c>
      <c r="AB19" s="69">
        <v>15</v>
      </c>
      <c r="AC19" s="31" t="s">
        <v>11</v>
      </c>
      <c r="AD19" s="300">
        <v>1</v>
      </c>
      <c r="AE19" s="60"/>
    </row>
    <row r="20" spans="2:31" ht="15" thickBot="1" x14ac:dyDescent="0.35">
      <c r="B20" s="118" t="str">
        <f t="shared" si="6"/>
        <v>to</v>
      </c>
      <c r="C20" s="28">
        <f t="shared" si="0"/>
        <v>16</v>
      </c>
      <c r="D20" s="143"/>
      <c r="E20" s="278">
        <v>8</v>
      </c>
      <c r="F20" s="26"/>
      <c r="G20" s="135" t="str">
        <f t="shared" si="1"/>
        <v>s</v>
      </c>
      <c r="H20" s="69">
        <v>16</v>
      </c>
      <c r="I20" s="119"/>
      <c r="J20" s="296">
        <v>6</v>
      </c>
      <c r="K20" s="42"/>
      <c r="L20" s="113" t="str">
        <f t="shared" si="2"/>
        <v>s</v>
      </c>
      <c r="M20" s="69">
        <v>16</v>
      </c>
      <c r="N20" s="41"/>
      <c r="O20" s="300">
        <v>1</v>
      </c>
      <c r="P20" s="42"/>
      <c r="Q20" s="133" t="str">
        <f t="shared" si="3"/>
        <v>o</v>
      </c>
      <c r="R20" s="24">
        <v>16</v>
      </c>
      <c r="S20" s="434"/>
      <c r="T20" s="435">
        <v>20</v>
      </c>
      <c r="U20" s="26"/>
      <c r="V20" s="25" t="str">
        <f t="shared" si="4"/>
        <v>f</v>
      </c>
      <c r="W20" s="24">
        <v>16</v>
      </c>
      <c r="X20" s="228" t="s">
        <v>11</v>
      </c>
      <c r="Y20" s="310">
        <v>11</v>
      </c>
      <c r="Z20" s="26"/>
      <c r="AA20" s="39" t="str">
        <f t="shared" si="5"/>
        <v>m</v>
      </c>
      <c r="AB20" s="28">
        <v>16</v>
      </c>
      <c r="AC20" s="432"/>
      <c r="AD20" s="433">
        <v>20</v>
      </c>
      <c r="AE20" s="23">
        <v>25</v>
      </c>
    </row>
    <row r="21" spans="2:31" x14ac:dyDescent="0.3">
      <c r="B21" s="110" t="str">
        <f t="shared" si="6"/>
        <v>f</v>
      </c>
      <c r="C21" s="24">
        <f t="shared" si="0"/>
        <v>17</v>
      </c>
      <c r="D21" s="143" t="s">
        <v>11</v>
      </c>
      <c r="E21" s="278">
        <v>8</v>
      </c>
      <c r="F21" s="26"/>
      <c r="G21" s="32" t="str">
        <f t="shared" si="1"/>
        <v>m</v>
      </c>
      <c r="H21" s="28">
        <v>17</v>
      </c>
      <c r="I21" s="22"/>
      <c r="J21" s="286">
        <v>14</v>
      </c>
      <c r="K21" s="18">
        <v>8</v>
      </c>
      <c r="L21" s="39" t="str">
        <f t="shared" si="2"/>
        <v>m</v>
      </c>
      <c r="M21" s="28">
        <v>17</v>
      </c>
      <c r="N21" s="432"/>
      <c r="O21" s="433">
        <v>20</v>
      </c>
      <c r="P21" s="18">
        <v>12</v>
      </c>
      <c r="Q21" s="115" t="str">
        <f t="shared" si="3"/>
        <v>to</v>
      </c>
      <c r="R21" s="24">
        <v>17</v>
      </c>
      <c r="S21" s="441" t="s">
        <v>13</v>
      </c>
      <c r="T21" s="435">
        <v>20</v>
      </c>
      <c r="U21" s="26"/>
      <c r="V21" s="112" t="str">
        <f t="shared" si="4"/>
        <v>l</v>
      </c>
      <c r="W21" s="24">
        <v>17</v>
      </c>
      <c r="X21" s="48"/>
      <c r="Y21" s="289">
        <v>6</v>
      </c>
      <c r="Z21" s="26"/>
      <c r="AA21" s="39" t="str">
        <f t="shared" si="5"/>
        <v>ti</v>
      </c>
      <c r="AB21" s="28">
        <v>17</v>
      </c>
      <c r="AC21" s="442"/>
      <c r="AD21" s="443">
        <v>20</v>
      </c>
      <c r="AE21" s="12"/>
    </row>
    <row r="22" spans="2:31" ht="15" thickBot="1" x14ac:dyDescent="0.35">
      <c r="B22" s="114" t="str">
        <f t="shared" si="6"/>
        <v>l</v>
      </c>
      <c r="C22" s="24">
        <f t="shared" si="0"/>
        <v>18</v>
      </c>
      <c r="D22" s="48"/>
      <c r="E22" s="289">
        <v>6</v>
      </c>
      <c r="F22" s="26"/>
      <c r="G22" s="32" t="str">
        <f t="shared" si="1"/>
        <v>ti</v>
      </c>
      <c r="H22" s="28">
        <v>18</v>
      </c>
      <c r="I22" s="37"/>
      <c r="J22" s="272">
        <v>14</v>
      </c>
      <c r="K22" s="26"/>
      <c r="L22" s="39" t="str">
        <f t="shared" si="2"/>
        <v>ti</v>
      </c>
      <c r="M22" s="28">
        <v>18</v>
      </c>
      <c r="N22" s="434"/>
      <c r="O22" s="435">
        <v>20</v>
      </c>
      <c r="P22" s="26"/>
      <c r="Q22" s="115" t="str">
        <f t="shared" si="3"/>
        <v>f</v>
      </c>
      <c r="R22" s="24">
        <v>18</v>
      </c>
      <c r="S22" s="434" t="s">
        <v>11</v>
      </c>
      <c r="T22" s="435">
        <v>20</v>
      </c>
      <c r="U22" s="26"/>
      <c r="V22" s="113" t="str">
        <f t="shared" si="4"/>
        <v>s</v>
      </c>
      <c r="W22" s="69">
        <v>18</v>
      </c>
      <c r="X22" s="49"/>
      <c r="Y22" s="49">
        <v>6</v>
      </c>
      <c r="Z22" s="44"/>
      <c r="AA22" s="39" t="str">
        <f t="shared" si="5"/>
        <v>o</v>
      </c>
      <c r="AB22" s="28">
        <v>18</v>
      </c>
      <c r="AC22" s="434"/>
      <c r="AD22" s="435">
        <v>20</v>
      </c>
      <c r="AE22" s="12"/>
    </row>
    <row r="23" spans="2:31" ht="15" thickBot="1" x14ac:dyDescent="0.35">
      <c r="B23" s="134" t="str">
        <f t="shared" si="6"/>
        <v>s</v>
      </c>
      <c r="C23" s="69">
        <f t="shared" si="0"/>
        <v>19</v>
      </c>
      <c r="D23" s="215"/>
      <c r="E23" s="279">
        <v>6</v>
      </c>
      <c r="F23" s="44"/>
      <c r="G23" s="32" t="str">
        <f t="shared" si="1"/>
        <v>o</v>
      </c>
      <c r="H23" s="28">
        <v>19</v>
      </c>
      <c r="I23" s="37"/>
      <c r="J23" s="272">
        <v>14</v>
      </c>
      <c r="K23" s="26"/>
      <c r="L23" s="39" t="str">
        <f t="shared" si="2"/>
        <v>o</v>
      </c>
      <c r="M23" s="28">
        <v>19</v>
      </c>
      <c r="N23" s="434"/>
      <c r="O23" s="435">
        <v>20</v>
      </c>
      <c r="P23" s="26"/>
      <c r="Q23" s="115" t="str">
        <f t="shared" si="3"/>
        <v>l</v>
      </c>
      <c r="R23" s="24">
        <v>19</v>
      </c>
      <c r="S23" s="48"/>
      <c r="T23" s="289">
        <v>6</v>
      </c>
      <c r="U23" s="26"/>
      <c r="V23" s="39" t="str">
        <f t="shared" si="4"/>
        <v>m</v>
      </c>
      <c r="W23" s="28">
        <v>19</v>
      </c>
      <c r="X23" s="422"/>
      <c r="Y23" s="423">
        <v>19</v>
      </c>
      <c r="Z23" s="62">
        <v>21</v>
      </c>
      <c r="AA23" s="39" t="str">
        <f t="shared" si="5"/>
        <v>to</v>
      </c>
      <c r="AB23" s="28">
        <v>19</v>
      </c>
      <c r="AC23" s="434"/>
      <c r="AD23" s="435">
        <v>20</v>
      </c>
      <c r="AE23" s="12"/>
    </row>
    <row r="24" spans="2:31" ht="15" thickBot="1" x14ac:dyDescent="0.35">
      <c r="B24" s="117" t="str">
        <f t="shared" si="6"/>
        <v>m</v>
      </c>
      <c r="C24" s="16">
        <f t="shared" si="0"/>
        <v>20</v>
      </c>
      <c r="D24" s="59"/>
      <c r="E24" s="280">
        <v>1</v>
      </c>
      <c r="F24" s="66">
        <v>4</v>
      </c>
      <c r="G24" s="32" t="str">
        <f t="shared" si="1"/>
        <v>to</v>
      </c>
      <c r="H24" s="28">
        <v>20</v>
      </c>
      <c r="I24" s="37"/>
      <c r="J24" s="272">
        <v>14</v>
      </c>
      <c r="K24" s="26"/>
      <c r="L24" s="39" t="str">
        <f t="shared" si="2"/>
        <v>to</v>
      </c>
      <c r="M24" s="28">
        <v>20</v>
      </c>
      <c r="N24" s="434"/>
      <c r="O24" s="435">
        <v>20</v>
      </c>
      <c r="P24" s="26"/>
      <c r="Q24" s="135" t="str">
        <f t="shared" si="3"/>
        <v>s</v>
      </c>
      <c r="R24" s="69">
        <v>20</v>
      </c>
      <c r="S24" s="49"/>
      <c r="T24" s="49">
        <v>6</v>
      </c>
      <c r="U24" s="44"/>
      <c r="V24" s="39" t="str">
        <f t="shared" si="4"/>
        <v>ti</v>
      </c>
      <c r="W24" s="28">
        <v>20</v>
      </c>
      <c r="X24" s="418"/>
      <c r="Y24" s="419">
        <v>19</v>
      </c>
      <c r="Z24" s="15"/>
      <c r="AA24" s="25" t="str">
        <f t="shared" si="5"/>
        <v>f</v>
      </c>
      <c r="AB24" s="24">
        <v>20</v>
      </c>
      <c r="AC24" s="434" t="s">
        <v>11</v>
      </c>
      <c r="AD24" s="435">
        <v>20</v>
      </c>
      <c r="AE24" s="12"/>
    </row>
    <row r="25" spans="2:31" x14ac:dyDescent="0.3">
      <c r="B25" s="118" t="str">
        <f t="shared" si="6"/>
        <v>ti</v>
      </c>
      <c r="C25" s="28">
        <f t="shared" si="0"/>
        <v>21</v>
      </c>
      <c r="D25" s="14"/>
      <c r="E25" s="281">
        <v>1</v>
      </c>
      <c r="F25" s="26"/>
      <c r="G25" s="133" t="str">
        <f t="shared" si="1"/>
        <v>f</v>
      </c>
      <c r="H25" s="24">
        <v>21</v>
      </c>
      <c r="I25" s="37" t="s">
        <v>11</v>
      </c>
      <c r="J25" s="272">
        <v>14</v>
      </c>
      <c r="K25" s="26"/>
      <c r="L25" s="25" t="str">
        <f t="shared" si="2"/>
        <v>f</v>
      </c>
      <c r="M25" s="24">
        <v>21</v>
      </c>
      <c r="N25" s="434" t="s">
        <v>11</v>
      </c>
      <c r="O25" s="435">
        <v>20</v>
      </c>
      <c r="P25" s="26"/>
      <c r="Q25" s="27" t="str">
        <f t="shared" si="3"/>
        <v>m</v>
      </c>
      <c r="R25" s="28">
        <v>21</v>
      </c>
      <c r="S25" s="372" t="s">
        <v>36</v>
      </c>
      <c r="T25" s="277">
        <v>8</v>
      </c>
      <c r="U25" s="66">
        <v>17</v>
      </c>
      <c r="V25" s="39" t="str">
        <f t="shared" si="4"/>
        <v>o</v>
      </c>
      <c r="W25" s="28">
        <v>21</v>
      </c>
      <c r="X25" s="418"/>
      <c r="Y25" s="419">
        <v>19</v>
      </c>
      <c r="Z25" s="15"/>
      <c r="AA25" s="112" t="str">
        <f t="shared" si="5"/>
        <v>l</v>
      </c>
      <c r="AB25" s="24">
        <v>21</v>
      </c>
      <c r="AC25" s="48"/>
      <c r="AD25" s="289">
        <v>6</v>
      </c>
      <c r="AE25" s="12"/>
    </row>
    <row r="26" spans="2:31" ht="15" thickBot="1" x14ac:dyDescent="0.35">
      <c r="B26" s="118" t="str">
        <f t="shared" si="6"/>
        <v>o</v>
      </c>
      <c r="C26" s="28">
        <f t="shared" si="0"/>
        <v>22</v>
      </c>
      <c r="D26" s="14"/>
      <c r="E26" s="281">
        <v>1</v>
      </c>
      <c r="F26" s="26"/>
      <c r="G26" s="115" t="str">
        <f t="shared" si="1"/>
        <v>l</v>
      </c>
      <c r="H26" s="24">
        <v>22</v>
      </c>
      <c r="I26" s="56"/>
      <c r="J26" s="282">
        <v>16</v>
      </c>
      <c r="K26" s="26"/>
      <c r="L26" s="112" t="str">
        <f t="shared" si="2"/>
        <v>l</v>
      </c>
      <c r="M26" s="24">
        <v>22</v>
      </c>
      <c r="N26" s="48"/>
      <c r="O26" s="289">
        <v>6</v>
      </c>
      <c r="P26" s="26"/>
      <c r="Q26" s="39" t="str">
        <f t="shared" si="3"/>
        <v>ti</v>
      </c>
      <c r="R26" s="28">
        <v>22</v>
      </c>
      <c r="S26" s="143"/>
      <c r="T26" s="278">
        <v>8</v>
      </c>
      <c r="U26" s="26"/>
      <c r="V26" s="39" t="str">
        <f t="shared" si="4"/>
        <v>to</v>
      </c>
      <c r="W26" s="28">
        <v>22</v>
      </c>
      <c r="X26" s="449"/>
      <c r="Y26" s="419">
        <v>19</v>
      </c>
      <c r="Z26" s="15"/>
      <c r="AA26" s="113" t="str">
        <f t="shared" si="5"/>
        <v>s</v>
      </c>
      <c r="AB26" s="69">
        <v>22</v>
      </c>
      <c r="AC26" s="49"/>
      <c r="AD26" s="49">
        <v>6</v>
      </c>
      <c r="AE26" s="40"/>
    </row>
    <row r="27" spans="2:31" ht="15" thickBot="1" x14ac:dyDescent="0.35">
      <c r="B27" s="118" t="str">
        <f t="shared" si="6"/>
        <v>to</v>
      </c>
      <c r="C27" s="28">
        <f t="shared" si="0"/>
        <v>23</v>
      </c>
      <c r="D27" s="14"/>
      <c r="E27" s="281">
        <v>1</v>
      </c>
      <c r="F27" s="26"/>
      <c r="G27" s="135" t="str">
        <f t="shared" si="1"/>
        <v>s</v>
      </c>
      <c r="H27" s="69">
        <v>23</v>
      </c>
      <c r="I27" s="53"/>
      <c r="J27" s="283">
        <v>16</v>
      </c>
      <c r="K27" s="44"/>
      <c r="L27" s="113" t="str">
        <f t="shared" si="2"/>
        <v>s</v>
      </c>
      <c r="M27" s="69">
        <v>23</v>
      </c>
      <c r="N27" s="49"/>
      <c r="O27" s="49">
        <v>6</v>
      </c>
      <c r="P27" s="44"/>
      <c r="Q27" s="25" t="str">
        <f t="shared" si="3"/>
        <v>o</v>
      </c>
      <c r="R27" s="24">
        <v>23</v>
      </c>
      <c r="S27" s="143"/>
      <c r="T27" s="278">
        <v>8</v>
      </c>
      <c r="U27" s="26"/>
      <c r="V27" s="25" t="str">
        <f t="shared" si="4"/>
        <v>f</v>
      </c>
      <c r="W27" s="24">
        <v>23</v>
      </c>
      <c r="X27" s="418" t="s">
        <v>11</v>
      </c>
      <c r="Y27" s="419">
        <v>19</v>
      </c>
      <c r="Z27" s="15"/>
      <c r="AA27" s="39" t="str">
        <f t="shared" si="5"/>
        <v>m</v>
      </c>
      <c r="AB27" s="28">
        <v>23</v>
      </c>
      <c r="AC27" s="432"/>
      <c r="AD27" s="444">
        <v>20</v>
      </c>
      <c r="AE27" s="64">
        <v>26</v>
      </c>
    </row>
    <row r="28" spans="2:31" x14ac:dyDescent="0.3">
      <c r="B28" s="110" t="str">
        <f t="shared" si="6"/>
        <v>f</v>
      </c>
      <c r="C28" s="24">
        <f t="shared" si="0"/>
        <v>24</v>
      </c>
      <c r="D28" s="14" t="s">
        <v>11</v>
      </c>
      <c r="E28" s="281">
        <v>1</v>
      </c>
      <c r="F28" s="26"/>
      <c r="G28" s="32" t="str">
        <f t="shared" si="1"/>
        <v>m</v>
      </c>
      <c r="H28" s="28">
        <v>24</v>
      </c>
      <c r="I28" s="59"/>
      <c r="J28" s="280">
        <v>1</v>
      </c>
      <c r="K28" s="18">
        <v>9</v>
      </c>
      <c r="L28" s="32" t="str">
        <f t="shared" si="2"/>
        <v>m</v>
      </c>
      <c r="M28" s="28">
        <v>24</v>
      </c>
      <c r="N28" s="59"/>
      <c r="O28" s="280">
        <v>1</v>
      </c>
      <c r="P28" s="18">
        <v>13</v>
      </c>
      <c r="Q28" s="25" t="str">
        <f t="shared" si="3"/>
        <v>to</v>
      </c>
      <c r="R28" s="24">
        <v>24</v>
      </c>
      <c r="S28" s="143"/>
      <c r="T28" s="278">
        <v>8</v>
      </c>
      <c r="U28" s="26"/>
      <c r="V28" s="112" t="str">
        <f t="shared" si="4"/>
        <v>l</v>
      </c>
      <c r="W28" s="24">
        <v>24</v>
      </c>
      <c r="X28" s="159"/>
      <c r="Y28" s="282">
        <v>16</v>
      </c>
      <c r="Z28" s="15"/>
      <c r="AA28" s="39" t="str">
        <f t="shared" si="5"/>
        <v>ti</v>
      </c>
      <c r="AB28" s="28">
        <v>24</v>
      </c>
      <c r="AC28" s="434"/>
      <c r="AD28" s="444">
        <v>20</v>
      </c>
      <c r="AE28" s="64"/>
    </row>
    <row r="29" spans="2:31" ht="15.75" thickBot="1" x14ac:dyDescent="0.3">
      <c r="B29" s="114" t="str">
        <f t="shared" si="6"/>
        <v>l</v>
      </c>
      <c r="C29" s="24">
        <f t="shared" si="0"/>
        <v>25</v>
      </c>
      <c r="D29" s="56"/>
      <c r="E29" s="282">
        <v>16</v>
      </c>
      <c r="F29" s="26"/>
      <c r="G29" s="32" t="str">
        <f t="shared" si="1"/>
        <v>ti</v>
      </c>
      <c r="H29" s="28">
        <v>25</v>
      </c>
      <c r="I29" s="14"/>
      <c r="J29" s="281">
        <v>1</v>
      </c>
      <c r="K29" s="26"/>
      <c r="L29" s="32" t="str">
        <f t="shared" si="2"/>
        <v>ti</v>
      </c>
      <c r="M29" s="28">
        <v>25</v>
      </c>
      <c r="N29" s="14"/>
      <c r="O29" s="281">
        <v>1</v>
      </c>
      <c r="P29" s="26"/>
      <c r="Q29" s="133" t="str">
        <f t="shared" si="3"/>
        <v>f</v>
      </c>
      <c r="R29" s="24">
        <v>25</v>
      </c>
      <c r="S29" s="143" t="s">
        <v>11</v>
      </c>
      <c r="T29" s="278">
        <v>8</v>
      </c>
      <c r="U29" s="26"/>
      <c r="V29" s="113" t="str">
        <f t="shared" si="4"/>
        <v>s</v>
      </c>
      <c r="W29" s="69">
        <v>25</v>
      </c>
      <c r="X29" s="210"/>
      <c r="Y29" s="283">
        <v>16</v>
      </c>
      <c r="Z29" s="44"/>
      <c r="AA29" s="39" t="str">
        <f t="shared" si="5"/>
        <v>o</v>
      </c>
      <c r="AB29" s="28">
        <v>25</v>
      </c>
      <c r="AC29" s="434"/>
      <c r="AD29" s="444">
        <v>20</v>
      </c>
      <c r="AE29" s="64"/>
    </row>
    <row r="30" spans="2:31" ht="15.75" thickBot="1" x14ac:dyDescent="0.3">
      <c r="B30" s="134" t="str">
        <f t="shared" si="6"/>
        <v>s</v>
      </c>
      <c r="C30" s="69">
        <f t="shared" si="0"/>
        <v>26</v>
      </c>
      <c r="D30" s="53"/>
      <c r="E30" s="283">
        <v>16</v>
      </c>
      <c r="F30" s="44"/>
      <c r="G30" s="32" t="str">
        <f t="shared" si="1"/>
        <v>o</v>
      </c>
      <c r="H30" s="28">
        <v>26</v>
      </c>
      <c r="I30" s="14"/>
      <c r="J30" s="281">
        <v>1</v>
      </c>
      <c r="K30" s="26"/>
      <c r="L30" s="39" t="str">
        <f t="shared" si="2"/>
        <v>o</v>
      </c>
      <c r="M30" s="28">
        <v>26</v>
      </c>
      <c r="N30" s="14"/>
      <c r="O30" s="281">
        <v>1</v>
      </c>
      <c r="P30" s="26"/>
      <c r="Q30" s="115" t="str">
        <f t="shared" si="3"/>
        <v>l</v>
      </c>
      <c r="R30" s="24">
        <v>26</v>
      </c>
      <c r="S30" s="56"/>
      <c r="T30" s="282">
        <v>16</v>
      </c>
      <c r="U30" s="26"/>
      <c r="V30" s="39" t="str">
        <f t="shared" si="4"/>
        <v>m</v>
      </c>
      <c r="W30" s="28">
        <v>26</v>
      </c>
      <c r="X30" s="440"/>
      <c r="Y30" s="444">
        <v>20</v>
      </c>
      <c r="Z30" s="15">
        <v>22</v>
      </c>
      <c r="AA30" s="39" t="str">
        <f t="shared" si="5"/>
        <v>to</v>
      </c>
      <c r="AB30" s="28">
        <v>26</v>
      </c>
      <c r="AC30" s="434"/>
      <c r="AD30" s="435">
        <v>20</v>
      </c>
      <c r="AE30" s="12"/>
    </row>
    <row r="31" spans="2:31" ht="15.75" thickBot="1" x14ac:dyDescent="0.3">
      <c r="B31" s="118" t="str">
        <f t="shared" si="6"/>
        <v>m</v>
      </c>
      <c r="C31" s="28">
        <f t="shared" si="0"/>
        <v>27</v>
      </c>
      <c r="D31" s="59"/>
      <c r="E31" s="280">
        <v>1</v>
      </c>
      <c r="F31" s="66">
        <v>5</v>
      </c>
      <c r="G31" s="32" t="str">
        <f t="shared" si="1"/>
        <v>to</v>
      </c>
      <c r="H31" s="28">
        <v>27</v>
      </c>
      <c r="I31" s="14"/>
      <c r="J31" s="281">
        <v>1</v>
      </c>
      <c r="K31" s="26"/>
      <c r="L31" s="25" t="str">
        <f t="shared" si="2"/>
        <v>to</v>
      </c>
      <c r="M31" s="28">
        <v>27</v>
      </c>
      <c r="N31" s="14" t="s">
        <v>14</v>
      </c>
      <c r="O31" s="281">
        <v>1</v>
      </c>
      <c r="P31" s="26"/>
      <c r="Q31" s="135" t="str">
        <f t="shared" si="3"/>
        <v>s</v>
      </c>
      <c r="R31" s="69">
        <v>27</v>
      </c>
      <c r="S31" s="53"/>
      <c r="T31" s="283">
        <v>16</v>
      </c>
      <c r="U31" s="44"/>
      <c r="V31" s="39" t="str">
        <f t="shared" si="4"/>
        <v>ti</v>
      </c>
      <c r="W31" s="28">
        <v>27</v>
      </c>
      <c r="X31" s="434"/>
      <c r="Y31" s="435">
        <v>20</v>
      </c>
      <c r="Z31" s="15"/>
      <c r="AA31" s="25" t="str">
        <f t="shared" si="5"/>
        <v>f</v>
      </c>
      <c r="AB31" s="24">
        <v>27</v>
      </c>
      <c r="AC31" s="434" t="s">
        <v>11</v>
      </c>
      <c r="AD31" s="435">
        <v>20</v>
      </c>
      <c r="AE31" s="12"/>
    </row>
    <row r="32" spans="2:31" ht="15" x14ac:dyDescent="0.25">
      <c r="B32" s="118" t="str">
        <f t="shared" si="6"/>
        <v>ti</v>
      </c>
      <c r="C32" s="28">
        <f t="shared" si="0"/>
        <v>28</v>
      </c>
      <c r="D32" s="14"/>
      <c r="E32" s="281">
        <v>1</v>
      </c>
      <c r="F32" s="26"/>
      <c r="G32" s="32" t="str">
        <f t="shared" si="1"/>
        <v>f</v>
      </c>
      <c r="H32" s="28">
        <v>28</v>
      </c>
      <c r="I32" s="14"/>
      <c r="J32" s="281">
        <v>1</v>
      </c>
      <c r="K32" s="26"/>
      <c r="L32" s="25" t="str">
        <f t="shared" si="2"/>
        <v>f</v>
      </c>
      <c r="M32" s="28">
        <v>28</v>
      </c>
      <c r="N32" s="14" t="s">
        <v>11</v>
      </c>
      <c r="O32" s="281">
        <v>1</v>
      </c>
      <c r="P32" s="26"/>
      <c r="Q32" s="32" t="str">
        <f t="shared" si="3"/>
        <v>m</v>
      </c>
      <c r="R32" s="28">
        <v>28</v>
      </c>
      <c r="S32" s="59"/>
      <c r="T32" s="280">
        <v>1</v>
      </c>
      <c r="U32" s="26">
        <v>18</v>
      </c>
      <c r="V32" s="39" t="str">
        <f t="shared" si="4"/>
        <v>o</v>
      </c>
      <c r="W32" s="28">
        <v>28</v>
      </c>
      <c r="X32" s="434"/>
      <c r="Y32" s="435">
        <v>20</v>
      </c>
      <c r="Z32" s="15"/>
      <c r="AA32" s="112" t="str">
        <f t="shared" si="5"/>
        <v>l</v>
      </c>
      <c r="AB32" s="24">
        <v>28</v>
      </c>
      <c r="AC32" s="56"/>
      <c r="AD32" s="282">
        <v>16</v>
      </c>
      <c r="AE32" s="12"/>
    </row>
    <row r="33" spans="2:36" ht="15.75" thickBot="1" x14ac:dyDescent="0.3">
      <c r="B33" s="118" t="str">
        <f t="shared" si="6"/>
        <v>o</v>
      </c>
      <c r="C33" s="28">
        <f t="shared" si="0"/>
        <v>29</v>
      </c>
      <c r="D33" s="59"/>
      <c r="E33" s="280">
        <v>1</v>
      </c>
      <c r="F33" s="66"/>
      <c r="G33" s="32"/>
      <c r="H33" s="28"/>
      <c r="I33" s="24"/>
      <c r="J33" s="15"/>
      <c r="K33" s="26"/>
      <c r="L33" s="256" t="str">
        <f t="shared" si="2"/>
        <v>l</v>
      </c>
      <c r="M33" s="252">
        <v>29</v>
      </c>
      <c r="N33" s="257"/>
      <c r="O33" s="315">
        <v>16</v>
      </c>
      <c r="P33" s="254"/>
      <c r="Q33" s="32" t="str">
        <f t="shared" si="3"/>
        <v>ti</v>
      </c>
      <c r="R33" s="28">
        <v>29</v>
      </c>
      <c r="S33" s="14"/>
      <c r="T33" s="281">
        <v>1</v>
      </c>
      <c r="U33" s="26"/>
      <c r="V33" s="35" t="str">
        <f t="shared" si="4"/>
        <v>to</v>
      </c>
      <c r="W33" s="28">
        <v>29</v>
      </c>
      <c r="X33" s="441" t="s">
        <v>56</v>
      </c>
      <c r="Y33" s="435">
        <v>20</v>
      </c>
      <c r="Z33" s="26"/>
      <c r="AA33" s="135" t="str">
        <f t="shared" si="5"/>
        <v>s</v>
      </c>
      <c r="AB33" s="69">
        <v>29</v>
      </c>
      <c r="AC33" s="53"/>
      <c r="AD33" s="283">
        <v>16</v>
      </c>
      <c r="AE33" s="40"/>
    </row>
    <row r="34" spans="2:36" ht="15.75" thickBot="1" x14ac:dyDescent="0.3">
      <c r="B34" s="118" t="str">
        <f t="shared" si="6"/>
        <v>to</v>
      </c>
      <c r="C34" s="28">
        <f t="shared" si="0"/>
        <v>30</v>
      </c>
      <c r="D34" s="14"/>
      <c r="E34" s="281">
        <v>1</v>
      </c>
      <c r="F34" s="26"/>
      <c r="G34" s="25"/>
      <c r="H34" s="24" t="s">
        <v>46</v>
      </c>
      <c r="I34" s="24"/>
      <c r="J34" s="15"/>
      <c r="K34" s="26"/>
      <c r="L34" s="265" t="str">
        <f t="shared" si="2"/>
        <v>s</v>
      </c>
      <c r="M34" s="266">
        <v>30</v>
      </c>
      <c r="N34" s="53"/>
      <c r="O34" s="283">
        <v>16</v>
      </c>
      <c r="P34" s="268"/>
      <c r="Q34" s="25" t="str">
        <f t="shared" si="3"/>
        <v>o</v>
      </c>
      <c r="R34" s="24">
        <v>30</v>
      </c>
      <c r="S34" s="14"/>
      <c r="T34" s="281">
        <v>1</v>
      </c>
      <c r="U34" s="26"/>
      <c r="V34" s="32" t="str">
        <f t="shared" si="4"/>
        <v>f</v>
      </c>
      <c r="W34" s="28">
        <v>30</v>
      </c>
      <c r="X34" s="434"/>
      <c r="Y34" s="435">
        <v>20</v>
      </c>
      <c r="Z34" s="26"/>
      <c r="AA34" s="33" t="str">
        <f t="shared" si="5"/>
        <v>m</v>
      </c>
      <c r="AB34" s="16">
        <v>30</v>
      </c>
      <c r="AC34" s="17"/>
      <c r="AD34" s="298">
        <v>1</v>
      </c>
      <c r="AE34" s="23">
        <v>27</v>
      </c>
    </row>
    <row r="35" spans="2:36" ht="15.75" thickBot="1" x14ac:dyDescent="0.3">
      <c r="B35" s="70" t="str">
        <f t="shared" si="6"/>
        <v>f</v>
      </c>
      <c r="C35" s="71">
        <f t="shared" si="0"/>
        <v>31</v>
      </c>
      <c r="D35" s="72"/>
      <c r="E35" s="299">
        <v>1</v>
      </c>
      <c r="F35" s="139"/>
      <c r="G35" s="99"/>
      <c r="H35" s="75" t="s">
        <v>46</v>
      </c>
      <c r="I35" s="75"/>
      <c r="J35" s="76"/>
      <c r="K35" s="77"/>
      <c r="L35" s="78" t="str">
        <f t="shared" si="2"/>
        <v>m</v>
      </c>
      <c r="M35" s="71">
        <v>31</v>
      </c>
      <c r="N35" s="436"/>
      <c r="O35" s="437">
        <v>20</v>
      </c>
      <c r="P35" s="79">
        <v>14</v>
      </c>
      <c r="Q35" s="80"/>
      <c r="R35" s="71"/>
      <c r="S35" s="71"/>
      <c r="T35" s="79"/>
      <c r="U35" s="139"/>
      <c r="V35" s="100" t="str">
        <f t="shared" si="4"/>
        <v>l</v>
      </c>
      <c r="W35" s="75">
        <v>31</v>
      </c>
      <c r="X35" s="436"/>
      <c r="Y35" s="437">
        <v>20</v>
      </c>
      <c r="Z35" s="139"/>
      <c r="AA35" s="80"/>
      <c r="AB35" s="71" t="s">
        <v>46</v>
      </c>
      <c r="AC35" s="71"/>
      <c r="AD35" s="79"/>
      <c r="AE35" s="73"/>
    </row>
    <row r="36" spans="2:36" ht="15.75" thickTop="1" x14ac:dyDescent="0.25"/>
    <row r="37" spans="2:36" ht="27" thickBot="1" x14ac:dyDescent="0.45">
      <c r="D37" s="3" t="s">
        <v>17</v>
      </c>
      <c r="E37" s="3"/>
      <c r="I37" s="1" t="str">
        <f>I2</f>
        <v>Vagtplan for EKVH Vesthimmerlands Flyveplads 2025</v>
      </c>
      <c r="J37" s="1"/>
      <c r="AC37" s="2">
        <f>AC2</f>
        <v>45679</v>
      </c>
      <c r="AD37" s="2"/>
      <c r="AH37" s="4" t="s">
        <v>1</v>
      </c>
      <c r="AI37" s="4"/>
    </row>
    <row r="38" spans="2:36" ht="16.5" thickTop="1" thickBot="1" x14ac:dyDescent="0.3">
      <c r="B38" s="481" t="s">
        <v>18</v>
      </c>
      <c r="C38" s="482"/>
      <c r="D38" s="482"/>
      <c r="E38" s="482"/>
      <c r="F38" s="482"/>
      <c r="G38" s="486" t="s">
        <v>19</v>
      </c>
      <c r="H38" s="486"/>
      <c r="I38" s="486"/>
      <c r="J38" s="486"/>
      <c r="K38" s="486"/>
      <c r="L38" s="486" t="s">
        <v>20</v>
      </c>
      <c r="M38" s="486"/>
      <c r="N38" s="486"/>
      <c r="O38" s="486"/>
      <c r="P38" s="486"/>
      <c r="Q38" s="486" t="s">
        <v>21</v>
      </c>
      <c r="R38" s="486"/>
      <c r="S38" s="486"/>
      <c r="T38" s="486"/>
      <c r="U38" s="486"/>
      <c r="V38" s="486" t="s">
        <v>22</v>
      </c>
      <c r="W38" s="486"/>
      <c r="X38" s="486"/>
      <c r="Y38" s="486"/>
      <c r="Z38" s="486"/>
      <c r="AA38" s="486" t="s">
        <v>23</v>
      </c>
      <c r="AB38" s="486"/>
      <c r="AC38" s="486"/>
      <c r="AD38" s="486"/>
      <c r="AE38" s="486"/>
      <c r="AF38" s="479" t="s">
        <v>100</v>
      </c>
      <c r="AG38" s="479"/>
      <c r="AH38" s="479"/>
      <c r="AI38" s="479"/>
      <c r="AJ38" s="480"/>
    </row>
    <row r="39" spans="2:36" ht="16.5" thickTop="1" thickBot="1" x14ac:dyDescent="0.3">
      <c r="B39" s="258"/>
      <c r="C39" s="259">
        <v>31</v>
      </c>
      <c r="D39" s="259"/>
      <c r="E39" s="325" t="s">
        <v>125</v>
      </c>
      <c r="F39" s="327" t="s">
        <v>126</v>
      </c>
      <c r="G39" s="259"/>
      <c r="H39" s="259">
        <v>31</v>
      </c>
      <c r="I39" s="259"/>
      <c r="J39" s="325" t="s">
        <v>125</v>
      </c>
      <c r="K39" s="327" t="s">
        <v>126</v>
      </c>
      <c r="L39" s="259"/>
      <c r="M39" s="259">
        <v>30</v>
      </c>
      <c r="N39" s="259"/>
      <c r="O39" s="325" t="s">
        <v>125</v>
      </c>
      <c r="P39" s="327" t="s">
        <v>126</v>
      </c>
      <c r="Q39" s="259"/>
      <c r="R39" s="259">
        <v>31</v>
      </c>
      <c r="S39" s="259"/>
      <c r="T39" s="325" t="s">
        <v>125</v>
      </c>
      <c r="U39" s="327" t="s">
        <v>126</v>
      </c>
      <c r="V39" s="259"/>
      <c r="W39" s="259">
        <v>30</v>
      </c>
      <c r="X39" s="259"/>
      <c r="Y39" s="325" t="s">
        <v>125</v>
      </c>
      <c r="Z39" s="327" t="s">
        <v>126</v>
      </c>
      <c r="AA39" s="259"/>
      <c r="AB39" s="259">
        <v>31</v>
      </c>
      <c r="AC39" s="259"/>
      <c r="AD39" s="325" t="s">
        <v>125</v>
      </c>
      <c r="AE39" s="327" t="s">
        <v>126</v>
      </c>
      <c r="AF39" s="259"/>
      <c r="AG39" s="259">
        <v>31</v>
      </c>
      <c r="AH39" s="259"/>
      <c r="AI39" s="325" t="s">
        <v>125</v>
      </c>
      <c r="AJ39" s="326" t="s">
        <v>126</v>
      </c>
    </row>
    <row r="40" spans="2:36" ht="15" x14ac:dyDescent="0.25">
      <c r="B40" s="118" t="str">
        <f>IF(AA34="s","m",IF(AA34="m","ti",IF(AA34="ti","o",IF(AA34="o","to",IF(AA34="to","f",IF(AA34="f","l",IF(AA34="l","s",IF(AA34="s","m",))))))))</f>
        <v>ti</v>
      </c>
      <c r="C40" s="28">
        <v>1</v>
      </c>
      <c r="D40" s="59"/>
      <c r="E40" s="280">
        <v>1</v>
      </c>
      <c r="F40" s="66"/>
      <c r="G40" s="32" t="str">
        <f>IF(B70="s","m",IF(B70="m","ti",IF(B70="ti","o",IF(B70="o","to",IF(B70="to","f",IF(B70="f","l",IF(B70="l","s",IF(B70="s","m",))))))))</f>
        <v>f</v>
      </c>
      <c r="H40" s="28">
        <v>1</v>
      </c>
      <c r="I40" s="59"/>
      <c r="J40" s="280">
        <v>1</v>
      </c>
      <c r="K40" s="62"/>
      <c r="L40" s="39" t="str">
        <f>IF(G70="s","m",IF(G70="m","ti",IF(G70="ti","o",IF(G70="o","to",IF(G70="to","f",IF(G70="f","l",IF(G70="l","s",IF(G70="s","m",))))))))</f>
        <v>m</v>
      </c>
      <c r="M40" s="28">
        <v>1</v>
      </c>
      <c r="N40" s="59" t="s">
        <v>10</v>
      </c>
      <c r="O40" s="280">
        <v>1</v>
      </c>
      <c r="P40" s="66">
        <v>36</v>
      </c>
      <c r="Q40" s="39" t="str">
        <f>IF(L69="s","m",IF(L69="m","ti",IF(L69="ti","o",IF(L69="o","to",IF(L69="to","f",IF(L69="f","l",IF(L69="l","s",IF(L69="s","m",))))))))</f>
        <v>o</v>
      </c>
      <c r="R40" s="28">
        <v>1</v>
      </c>
      <c r="S40" s="59"/>
      <c r="T40" s="280">
        <v>1</v>
      </c>
      <c r="U40" s="66"/>
      <c r="V40" s="27" t="str">
        <f>IF(Q70="s","m",IF(Q70="m","ti",IF(Q70="ti","o",IF(Q70="o","to",IF(Q70="to","f",IF(Q70="f","l",IF(Q70="l","s",IF(Q70="s","m",))))))))</f>
        <v>l</v>
      </c>
      <c r="W40" s="28">
        <v>1</v>
      </c>
      <c r="X40" s="59"/>
      <c r="Y40" s="280">
        <v>1</v>
      </c>
      <c r="Z40" s="66"/>
      <c r="AA40" s="32" t="str">
        <f>IF(V69="s","m",IF(V69="m","ti",IF(V69="ti","o",IF(V69="o","to",IF(V69="to","f",IF(V69="f","l",IF(V69="l","s",IF(V69="s","m",))))))))</f>
        <v>m</v>
      </c>
      <c r="AB40" s="28">
        <v>1</v>
      </c>
      <c r="AC40" s="432" t="s">
        <v>10</v>
      </c>
      <c r="AD40" s="444">
        <v>20</v>
      </c>
      <c r="AE40" s="66">
        <v>49</v>
      </c>
      <c r="AF40" s="35" t="str">
        <f>IF(AA70="s","m",IF(AA70="m","ti",IF(AA70="ti","o",IF(AA70="o","to",IF(AA70="to","f",IF(AA70="f","l",IF(AA70="l","s",IF(AA70="s","m",))))))))</f>
        <v>to</v>
      </c>
      <c r="AG40" s="28">
        <v>1</v>
      </c>
      <c r="AH40" s="223" t="s">
        <v>9</v>
      </c>
      <c r="AI40" s="271">
        <v>0</v>
      </c>
      <c r="AJ40" s="64"/>
    </row>
    <row r="41" spans="2:36" ht="15.75" thickBot="1" x14ac:dyDescent="0.3">
      <c r="B41" s="110" t="str">
        <f>IF(B40="s","m",IF(B40="m","ti",IF(B40="ti","o",IF(B40="o","to",IF(B40="to","f",IF(B40="f","l",IF(B40="l","s",IF(B40="s","m",))))))))</f>
        <v>o</v>
      </c>
      <c r="C41" s="24">
        <f t="shared" ref="C41:C70" si="7">IF(C40&gt;=C$39,"",C40+1)</f>
        <v>2</v>
      </c>
      <c r="D41" s="14"/>
      <c r="E41" s="281">
        <v>1</v>
      </c>
      <c r="F41" s="26"/>
      <c r="G41" s="115" t="str">
        <f>IF(G40="s","m",IF(G40="m","ti",IF(G40="ti","o",IF(G40="o","to",IF(G40="to","f",IF(G40="f","l",IF(G40="l","s",IF(G40="s","m",))))))))</f>
        <v>l</v>
      </c>
      <c r="H41" s="24">
        <f t="shared" ref="H41:H70" si="8">IF(H40&gt;=H$39,"",H40+1)</f>
        <v>2</v>
      </c>
      <c r="I41" s="14"/>
      <c r="J41" s="281">
        <v>1</v>
      </c>
      <c r="K41" s="26"/>
      <c r="L41" s="39" t="str">
        <f>IF(L40="s","m",IF(L40="m","ti",IF(L40="ti","o",IF(L40="o","to",IF(L40="to","f",IF(L40="f","l",IF(L40="l","s",IF(L40="s","m",))))))))</f>
        <v>ti</v>
      </c>
      <c r="M41" s="28">
        <f t="shared" ref="M41:M70" si="9">IF(M40&gt;=M$39,"",M40+1)</f>
        <v>2</v>
      </c>
      <c r="N41" s="59"/>
      <c r="O41" s="280">
        <v>1</v>
      </c>
      <c r="P41" s="66"/>
      <c r="Q41" s="39" t="str">
        <f>IF(Q40="s","m",IF(Q40="m","ti",IF(Q40="ti","o",IF(Q40="o","to",IF(Q40="to","f",IF(Q40="f","l",IF(Q40="l","s",IF(Q40="s","m",))))))))</f>
        <v>to</v>
      </c>
      <c r="R41" s="28">
        <f t="shared" ref="R41:R70" si="10">IF(R40&gt;=R$39,"",R40+1)</f>
        <v>2</v>
      </c>
      <c r="S41" s="14"/>
      <c r="T41" s="281">
        <v>1</v>
      </c>
      <c r="U41" s="26"/>
      <c r="V41" s="113" t="str">
        <f>IF(V40="s","m",IF(V40="m","ti",IF(V40="ti","o",IF(V40="o","to",IF(V40="to","f",IF(V40="f","l",IF(V40="l","s",IF(V40="s","m",))))))))</f>
        <v>s</v>
      </c>
      <c r="W41" s="69">
        <f t="shared" ref="W41:W70" si="11">IF(W40&gt;=W$39,"",W40+1)</f>
        <v>2</v>
      </c>
      <c r="X41" s="41" t="s">
        <v>10</v>
      </c>
      <c r="Y41" s="31">
        <v>1</v>
      </c>
      <c r="Z41" s="15"/>
      <c r="AA41" s="39" t="str">
        <f>IF(AA40="s","m",IF(AA40="m","ti",IF(AA40="ti","o",IF(AA40="o","to",IF(AA40="to","f",IF(AA40="f","l",IF(AA40="l","s",IF(AA40="s","m",))))))))</f>
        <v>ti</v>
      </c>
      <c r="AB41" s="28">
        <f t="shared" ref="AB41:AB70" si="12">IF(AB40&gt;=AB$39,"",AB40+1)</f>
        <v>2</v>
      </c>
      <c r="AC41" s="445"/>
      <c r="AD41" s="435">
        <v>20</v>
      </c>
      <c r="AE41" s="66"/>
      <c r="AF41" s="39" t="str">
        <f>IF(AF40="s","m",IF(AF40="m","ti",IF(AF40="ti","o",IF(AF40="o","to",IF(AF40="to","f",IF(AF40="f","l",IF(AF40="l","s",IF(AF40="s","m",))))))))</f>
        <v>f</v>
      </c>
      <c r="AG41" s="28">
        <f t="shared" ref="AG41:AG70" si="13">IF(AG40&gt;=AG$39,"",AG40+1)</f>
        <v>2</v>
      </c>
      <c r="AH41" s="434"/>
      <c r="AI41" s="435">
        <v>20</v>
      </c>
      <c r="AJ41" s="12"/>
    </row>
    <row r="42" spans="2:36" ht="15.75" thickBot="1" x14ac:dyDescent="0.3">
      <c r="B42" s="118" t="str">
        <f t="shared" ref="B42:B70" si="14">IF(B41="s","m",IF(B41="m","ti",IF(B41="ti","o",IF(B41="o","to",IF(B41="to","f",IF(B41="f","l",IF(B41="l","s",IF(B41="s","m",))))))))</f>
        <v>to</v>
      </c>
      <c r="C42" s="28">
        <f t="shared" si="7"/>
        <v>3</v>
      </c>
      <c r="D42" s="14"/>
      <c r="E42" s="281">
        <v>1</v>
      </c>
      <c r="F42" s="26"/>
      <c r="G42" s="113" t="str">
        <f t="shared" ref="G42:G70" si="15">IF(G41="s","m",IF(G41="m","ti",IF(G41="ti","o",IF(G41="o","to",IF(G41="to","f",IF(G41="f","l",IF(G41="l","s",IF(G41="s","m",))))))))</f>
        <v>s</v>
      </c>
      <c r="H42" s="69">
        <f t="shared" si="8"/>
        <v>3</v>
      </c>
      <c r="I42" s="31" t="s">
        <v>10</v>
      </c>
      <c r="J42" s="304">
        <v>1</v>
      </c>
      <c r="K42" s="44"/>
      <c r="L42" s="39" t="str">
        <f t="shared" ref="L42:L69" si="16">IF(L41="s","m",IF(L41="m","ti",IF(L41="ti","o",IF(L41="o","to",IF(L41="to","f",IF(L41="f","l",IF(L41="l","s",IF(L41="s","m",))))))))</f>
        <v>o</v>
      </c>
      <c r="M42" s="28">
        <f t="shared" si="9"/>
        <v>3</v>
      </c>
      <c r="N42" s="14"/>
      <c r="O42" s="281">
        <v>1</v>
      </c>
      <c r="P42" s="26"/>
      <c r="Q42" s="39" t="str">
        <f t="shared" ref="Q42:Q70" si="17">IF(Q41="s","m",IF(Q41="m","ti",IF(Q41="ti","o",IF(Q41="o","to",IF(Q41="to","f",IF(Q41="f","l",IF(Q41="l","s",IF(Q41="s","m",))))))))</f>
        <v>f</v>
      </c>
      <c r="R42" s="28">
        <f t="shared" si="10"/>
        <v>3</v>
      </c>
      <c r="S42" s="14"/>
      <c r="T42" s="281">
        <v>1</v>
      </c>
      <c r="U42" s="26"/>
      <c r="V42" s="39" t="str">
        <f t="shared" ref="V42:V69" si="18">IF(V41="s","m",IF(V41="m","ti",IF(V41="ti","o",IF(V41="o","to",IF(V41="to","f",IF(V41="f","l",IF(V41="l","s",IF(V41="s","m",))))))))</f>
        <v>m</v>
      </c>
      <c r="W42" s="28">
        <f t="shared" si="11"/>
        <v>3</v>
      </c>
      <c r="X42" s="432"/>
      <c r="Y42" s="444">
        <v>20</v>
      </c>
      <c r="Z42" s="18">
        <v>45</v>
      </c>
      <c r="AA42" s="39" t="str">
        <f t="shared" ref="AA42:AA70" si="19">IF(AA41="s","m",IF(AA41="m","ti",IF(AA41="ti","o",IF(AA41="o","to",IF(AA41="to","f",IF(AA41="f","l",IF(AA41="l","s",IF(AA41="s","m",))))))))</f>
        <v>o</v>
      </c>
      <c r="AB42" s="28">
        <f t="shared" si="12"/>
        <v>3</v>
      </c>
      <c r="AC42" s="434"/>
      <c r="AD42" s="435">
        <v>20</v>
      </c>
      <c r="AE42" s="26"/>
      <c r="AF42" s="112" t="str">
        <f t="shared" ref="AF42:AF70" si="20">IF(AF41="s","m",IF(AF41="m","ti",IF(AF41="ti","o",IF(AF41="o","to",IF(AF41="to","f",IF(AF41="f","l",IF(AF41="l","s",IF(AF41="s","m",))))))))</f>
        <v>l</v>
      </c>
      <c r="AG42" s="24">
        <f t="shared" si="13"/>
        <v>3</v>
      </c>
      <c r="AH42" s="434"/>
      <c r="AI42" s="435">
        <v>20</v>
      </c>
      <c r="AJ42" s="12"/>
    </row>
    <row r="43" spans="2:36" ht="15.75" thickBot="1" x14ac:dyDescent="0.3">
      <c r="B43" s="110" t="str">
        <f t="shared" si="14"/>
        <v>f</v>
      </c>
      <c r="C43" s="24">
        <f t="shared" si="7"/>
        <v>4</v>
      </c>
      <c r="D43" s="14"/>
      <c r="E43" s="281">
        <v>1</v>
      </c>
      <c r="F43" s="15"/>
      <c r="G43" s="39" t="str">
        <f t="shared" si="15"/>
        <v>m</v>
      </c>
      <c r="H43" s="28">
        <f t="shared" si="8"/>
        <v>4</v>
      </c>
      <c r="I43" s="445"/>
      <c r="J43" s="444">
        <v>20</v>
      </c>
      <c r="K43" s="66">
        <v>32</v>
      </c>
      <c r="L43" s="39" t="str">
        <f t="shared" si="16"/>
        <v>to</v>
      </c>
      <c r="M43" s="28">
        <f t="shared" si="9"/>
        <v>4</v>
      </c>
      <c r="N43" s="14"/>
      <c r="O43" s="281">
        <v>1</v>
      </c>
      <c r="P43" s="26"/>
      <c r="Q43" s="112" t="str">
        <f t="shared" si="17"/>
        <v>l</v>
      </c>
      <c r="R43" s="24">
        <f t="shared" si="10"/>
        <v>4</v>
      </c>
      <c r="S43" s="14"/>
      <c r="T43" s="281">
        <v>1</v>
      </c>
      <c r="U43" s="26"/>
      <c r="V43" s="39" t="str">
        <f t="shared" si="18"/>
        <v>ti</v>
      </c>
      <c r="W43" s="28">
        <f t="shared" si="11"/>
        <v>4</v>
      </c>
      <c r="X43" s="434"/>
      <c r="Y43" s="435">
        <v>20</v>
      </c>
      <c r="Z43" s="26"/>
      <c r="AA43" s="39" t="str">
        <f t="shared" si="19"/>
        <v>to</v>
      </c>
      <c r="AB43" s="28">
        <f t="shared" si="12"/>
        <v>4</v>
      </c>
      <c r="AC43" s="434" t="s">
        <v>14</v>
      </c>
      <c r="AD43" s="435">
        <v>20</v>
      </c>
      <c r="AE43" s="26"/>
      <c r="AF43" s="113" t="str">
        <f t="shared" si="20"/>
        <v>s</v>
      </c>
      <c r="AG43" s="69">
        <f t="shared" si="13"/>
        <v>4</v>
      </c>
      <c r="AH43" s="438" t="s">
        <v>10</v>
      </c>
      <c r="AI43" s="439">
        <v>20</v>
      </c>
      <c r="AJ43" s="40"/>
    </row>
    <row r="44" spans="2:36" ht="15.75" thickBot="1" x14ac:dyDescent="0.3">
      <c r="B44" s="114" t="str">
        <f t="shared" si="14"/>
        <v>l</v>
      </c>
      <c r="C44" s="24">
        <f t="shared" si="7"/>
        <v>5</v>
      </c>
      <c r="D44" s="43"/>
      <c r="E44" s="292">
        <v>13</v>
      </c>
      <c r="F44" s="15"/>
      <c r="G44" s="39" t="str">
        <f t="shared" si="15"/>
        <v>ti</v>
      </c>
      <c r="H44" s="28">
        <f t="shared" si="8"/>
        <v>5</v>
      </c>
      <c r="I44" s="434"/>
      <c r="J44" s="435">
        <v>20</v>
      </c>
      <c r="K44" s="26"/>
      <c r="L44" s="133" t="str">
        <f t="shared" si="16"/>
        <v>f</v>
      </c>
      <c r="M44" s="24">
        <f t="shared" si="9"/>
        <v>5</v>
      </c>
      <c r="N44" s="14"/>
      <c r="O44" s="281">
        <v>1</v>
      </c>
      <c r="P44" s="26"/>
      <c r="Q44" s="113" t="str">
        <f t="shared" si="17"/>
        <v>s</v>
      </c>
      <c r="R44" s="69">
        <f t="shared" si="10"/>
        <v>5</v>
      </c>
      <c r="S44" s="31" t="s">
        <v>10</v>
      </c>
      <c r="T44" s="304">
        <v>1</v>
      </c>
      <c r="U44" s="44"/>
      <c r="V44" s="25" t="str">
        <f t="shared" si="18"/>
        <v>o</v>
      </c>
      <c r="W44" s="24">
        <f t="shared" si="11"/>
        <v>5</v>
      </c>
      <c r="X44" s="434"/>
      <c r="Y44" s="435">
        <v>20</v>
      </c>
      <c r="Z44" s="26"/>
      <c r="AA44" s="25" t="str">
        <f t="shared" si="19"/>
        <v>f</v>
      </c>
      <c r="AB44" s="24">
        <f t="shared" si="12"/>
        <v>5</v>
      </c>
      <c r="AC44" s="434"/>
      <c r="AD44" s="435">
        <v>20</v>
      </c>
      <c r="AE44" s="26"/>
      <c r="AF44" s="39" t="str">
        <f t="shared" si="20"/>
        <v>m</v>
      </c>
      <c r="AG44" s="28">
        <f t="shared" si="13"/>
        <v>5</v>
      </c>
      <c r="AH44" s="422"/>
      <c r="AI44" s="423">
        <v>19</v>
      </c>
      <c r="AJ44" s="64">
        <v>2</v>
      </c>
    </row>
    <row r="45" spans="2:36" ht="15.75" thickBot="1" x14ac:dyDescent="0.3">
      <c r="B45" s="134" t="str">
        <f t="shared" si="14"/>
        <v>s</v>
      </c>
      <c r="C45" s="69">
        <f t="shared" si="7"/>
        <v>6</v>
      </c>
      <c r="D45" s="55" t="s">
        <v>10</v>
      </c>
      <c r="E45" s="293">
        <v>13</v>
      </c>
      <c r="F45" s="45"/>
      <c r="G45" s="39" t="str">
        <f t="shared" si="15"/>
        <v>o</v>
      </c>
      <c r="H45" s="28">
        <f t="shared" si="8"/>
        <v>6</v>
      </c>
      <c r="I45" s="144"/>
      <c r="J45" s="309">
        <v>9</v>
      </c>
      <c r="K45" s="26"/>
      <c r="L45" s="115" t="str">
        <f t="shared" si="16"/>
        <v>l</v>
      </c>
      <c r="M45" s="24">
        <f t="shared" si="9"/>
        <v>6</v>
      </c>
      <c r="N45" s="14"/>
      <c r="O45" s="281">
        <v>1</v>
      </c>
      <c r="P45" s="15"/>
      <c r="Q45" s="39" t="str">
        <f t="shared" si="17"/>
        <v>m</v>
      </c>
      <c r="R45" s="28">
        <f t="shared" si="10"/>
        <v>6</v>
      </c>
      <c r="S45" s="205"/>
      <c r="T45" s="314">
        <v>10</v>
      </c>
      <c r="U45" s="66">
        <v>41</v>
      </c>
      <c r="V45" s="39" t="str">
        <f t="shared" si="18"/>
        <v>to</v>
      </c>
      <c r="W45" s="28">
        <f t="shared" si="11"/>
        <v>6</v>
      </c>
      <c r="X45" s="434"/>
      <c r="Y45" s="435">
        <v>20</v>
      </c>
      <c r="Z45" s="26"/>
      <c r="AA45" s="112" t="str">
        <f t="shared" si="19"/>
        <v>l</v>
      </c>
      <c r="AB45" s="24">
        <f t="shared" si="12"/>
        <v>6</v>
      </c>
      <c r="AC45" s="434"/>
      <c r="AD45" s="435">
        <v>20</v>
      </c>
      <c r="AE45" s="26"/>
      <c r="AF45" s="39" t="str">
        <f t="shared" si="20"/>
        <v>ti</v>
      </c>
      <c r="AG45" s="28">
        <f t="shared" si="13"/>
        <v>6</v>
      </c>
      <c r="AH45" s="418"/>
      <c r="AI45" s="419">
        <v>19</v>
      </c>
      <c r="AJ45" s="12"/>
    </row>
    <row r="46" spans="2:36" ht="15.75" thickBot="1" x14ac:dyDescent="0.3">
      <c r="B46" s="118" t="str">
        <f t="shared" si="14"/>
        <v>m</v>
      </c>
      <c r="C46" s="28">
        <f t="shared" si="7"/>
        <v>7</v>
      </c>
      <c r="D46" s="191"/>
      <c r="E46" s="294">
        <v>12</v>
      </c>
      <c r="F46" s="62">
        <v>28</v>
      </c>
      <c r="G46" s="39" t="str">
        <f t="shared" si="15"/>
        <v>to</v>
      </c>
      <c r="H46" s="28">
        <f t="shared" si="8"/>
        <v>7</v>
      </c>
      <c r="I46" s="434"/>
      <c r="J46" s="435">
        <v>20</v>
      </c>
      <c r="K46" s="26"/>
      <c r="L46" s="135" t="str">
        <f t="shared" si="16"/>
        <v>s</v>
      </c>
      <c r="M46" s="69">
        <f t="shared" si="9"/>
        <v>7</v>
      </c>
      <c r="N46" s="31" t="s">
        <v>11</v>
      </c>
      <c r="O46" s="304">
        <v>1</v>
      </c>
      <c r="P46" s="44"/>
      <c r="Q46" s="39" t="str">
        <f t="shared" si="17"/>
        <v>ti</v>
      </c>
      <c r="R46" s="28">
        <f t="shared" si="10"/>
        <v>7</v>
      </c>
      <c r="S46" s="434"/>
      <c r="T46" s="435">
        <v>20</v>
      </c>
      <c r="U46" s="26"/>
      <c r="V46" s="25" t="str">
        <f t="shared" si="18"/>
        <v>f</v>
      </c>
      <c r="W46" s="24">
        <f t="shared" si="11"/>
        <v>7</v>
      </c>
      <c r="X46" s="434"/>
      <c r="Y46" s="435">
        <v>20</v>
      </c>
      <c r="Z46" s="26"/>
      <c r="AA46" s="113" t="str">
        <f t="shared" si="19"/>
        <v>s</v>
      </c>
      <c r="AB46" s="69">
        <f t="shared" si="12"/>
        <v>7</v>
      </c>
      <c r="AC46" s="438" t="s">
        <v>11</v>
      </c>
      <c r="AD46" s="439">
        <v>20</v>
      </c>
      <c r="AE46" s="44"/>
      <c r="AF46" s="25" t="str">
        <f t="shared" si="20"/>
        <v>o</v>
      </c>
      <c r="AG46" s="24">
        <f t="shared" si="13"/>
        <v>7</v>
      </c>
      <c r="AH46" s="418"/>
      <c r="AI46" s="419">
        <v>19</v>
      </c>
      <c r="AJ46" s="12"/>
    </row>
    <row r="47" spans="2:36" ht="15" x14ac:dyDescent="0.25">
      <c r="B47" s="118" t="str">
        <f t="shared" si="14"/>
        <v>ti</v>
      </c>
      <c r="C47" s="28">
        <f t="shared" si="7"/>
        <v>8</v>
      </c>
      <c r="D47" s="190"/>
      <c r="E47" s="288">
        <v>12</v>
      </c>
      <c r="F47" s="26"/>
      <c r="G47" s="133" t="str">
        <f t="shared" si="15"/>
        <v>f</v>
      </c>
      <c r="H47" s="24">
        <f t="shared" si="8"/>
        <v>8</v>
      </c>
      <c r="I47" s="434"/>
      <c r="J47" s="435">
        <v>20</v>
      </c>
      <c r="K47" s="26"/>
      <c r="L47" s="32" t="str">
        <f t="shared" si="16"/>
        <v>m</v>
      </c>
      <c r="M47" s="28">
        <f t="shared" si="9"/>
        <v>8</v>
      </c>
      <c r="N47" s="146"/>
      <c r="O47" s="277">
        <v>8</v>
      </c>
      <c r="P47" s="62">
        <v>37</v>
      </c>
      <c r="Q47" s="25" t="str">
        <f t="shared" si="17"/>
        <v>o</v>
      </c>
      <c r="R47" s="24">
        <f t="shared" si="10"/>
        <v>8</v>
      </c>
      <c r="S47" s="434"/>
      <c r="T47" s="435">
        <v>20</v>
      </c>
      <c r="U47" s="26"/>
      <c r="V47" s="112" t="str">
        <f t="shared" si="18"/>
        <v>l</v>
      </c>
      <c r="W47" s="24">
        <f t="shared" si="11"/>
        <v>8</v>
      </c>
      <c r="X47" s="434"/>
      <c r="Y47" s="435">
        <v>20</v>
      </c>
      <c r="Z47" s="26"/>
      <c r="AA47" s="39" t="str">
        <f t="shared" si="19"/>
        <v>m</v>
      </c>
      <c r="AB47" s="28">
        <f t="shared" si="12"/>
        <v>8</v>
      </c>
      <c r="AC47" s="424"/>
      <c r="AD47" s="423">
        <v>19</v>
      </c>
      <c r="AE47" s="66">
        <v>50</v>
      </c>
      <c r="AF47" s="39" t="str">
        <f t="shared" si="20"/>
        <v>to</v>
      </c>
      <c r="AG47" s="28">
        <f t="shared" si="13"/>
        <v>8</v>
      </c>
      <c r="AH47" s="418"/>
      <c r="AI47" s="419">
        <v>19</v>
      </c>
      <c r="AJ47" s="12"/>
    </row>
    <row r="48" spans="2:36" ht="15.75" thickBot="1" x14ac:dyDescent="0.3">
      <c r="B48" s="118" t="str">
        <f t="shared" si="14"/>
        <v>o</v>
      </c>
      <c r="C48" s="28">
        <f t="shared" si="7"/>
        <v>9</v>
      </c>
      <c r="D48" s="190"/>
      <c r="E48" s="288">
        <v>12</v>
      </c>
      <c r="F48" s="26"/>
      <c r="G48" s="115" t="str">
        <f t="shared" si="15"/>
        <v>l</v>
      </c>
      <c r="H48" s="24">
        <f t="shared" si="8"/>
        <v>9</v>
      </c>
      <c r="I48" s="434"/>
      <c r="J48" s="435">
        <v>20</v>
      </c>
      <c r="K48" s="26"/>
      <c r="L48" s="39" t="str">
        <f t="shared" si="16"/>
        <v>ti</v>
      </c>
      <c r="M48" s="28">
        <f t="shared" si="9"/>
        <v>9</v>
      </c>
      <c r="N48" s="143"/>
      <c r="O48" s="278">
        <v>8</v>
      </c>
      <c r="P48" s="15"/>
      <c r="Q48" s="39" t="str">
        <f t="shared" si="17"/>
        <v>to</v>
      </c>
      <c r="R48" s="28">
        <f t="shared" si="10"/>
        <v>9</v>
      </c>
      <c r="S48" s="434"/>
      <c r="T48" s="435">
        <v>20</v>
      </c>
      <c r="U48" s="26"/>
      <c r="V48" s="113" t="str">
        <f t="shared" si="18"/>
        <v>s</v>
      </c>
      <c r="W48" s="69">
        <f t="shared" si="11"/>
        <v>9</v>
      </c>
      <c r="X48" s="438" t="s">
        <v>11</v>
      </c>
      <c r="Y48" s="439">
        <v>20</v>
      </c>
      <c r="Z48" s="44"/>
      <c r="AA48" s="39" t="str">
        <f t="shared" si="19"/>
        <v>ti</v>
      </c>
      <c r="AB48" s="28">
        <f t="shared" si="12"/>
        <v>9</v>
      </c>
      <c r="AC48" s="418"/>
      <c r="AD48" s="419">
        <v>19</v>
      </c>
      <c r="AE48" s="26"/>
      <c r="AF48" s="25" t="str">
        <f t="shared" si="20"/>
        <v>f</v>
      </c>
      <c r="AG48" s="24">
        <f t="shared" si="13"/>
        <v>9</v>
      </c>
      <c r="AH48" s="418"/>
      <c r="AI48" s="419">
        <v>19</v>
      </c>
      <c r="AJ48" s="12"/>
    </row>
    <row r="49" spans="2:36" ht="15.75" thickBot="1" x14ac:dyDescent="0.3">
      <c r="B49" s="118" t="str">
        <f t="shared" si="14"/>
        <v>to</v>
      </c>
      <c r="C49" s="28">
        <f t="shared" si="7"/>
        <v>10</v>
      </c>
      <c r="D49" s="190"/>
      <c r="E49" s="288">
        <v>12</v>
      </c>
      <c r="F49" s="26"/>
      <c r="G49" s="135" t="str">
        <f t="shared" si="15"/>
        <v>s</v>
      </c>
      <c r="H49" s="69">
        <f t="shared" si="8"/>
        <v>10</v>
      </c>
      <c r="I49" s="442" t="s">
        <v>11</v>
      </c>
      <c r="J49" s="443">
        <v>20</v>
      </c>
      <c r="K49" s="42"/>
      <c r="L49" s="39" t="str">
        <f t="shared" si="16"/>
        <v>o</v>
      </c>
      <c r="M49" s="28">
        <f t="shared" si="9"/>
        <v>10</v>
      </c>
      <c r="N49" s="143"/>
      <c r="O49" s="278">
        <v>8</v>
      </c>
      <c r="P49" s="15"/>
      <c r="Q49" s="25" t="str">
        <f t="shared" si="17"/>
        <v>f</v>
      </c>
      <c r="R49" s="24">
        <f t="shared" si="10"/>
        <v>10</v>
      </c>
      <c r="S49" s="434"/>
      <c r="T49" s="435">
        <v>20</v>
      </c>
      <c r="U49" s="26"/>
      <c r="V49" s="39" t="str">
        <f t="shared" si="18"/>
        <v>m</v>
      </c>
      <c r="W49" s="28">
        <f t="shared" si="11"/>
        <v>10</v>
      </c>
      <c r="X49" s="229"/>
      <c r="Y49" s="311">
        <v>11</v>
      </c>
      <c r="Z49" s="62">
        <v>46</v>
      </c>
      <c r="AA49" s="25" t="str">
        <f t="shared" si="19"/>
        <v>o</v>
      </c>
      <c r="AB49" s="24">
        <f t="shared" si="12"/>
        <v>10</v>
      </c>
      <c r="AC49" s="418"/>
      <c r="AD49" s="419">
        <v>19</v>
      </c>
      <c r="AE49" s="26"/>
      <c r="AF49" s="112" t="str">
        <f t="shared" si="20"/>
        <v>l</v>
      </c>
      <c r="AG49" s="24">
        <f t="shared" si="13"/>
        <v>10</v>
      </c>
      <c r="AH49" s="418"/>
      <c r="AI49" s="419">
        <v>19</v>
      </c>
      <c r="AJ49" s="12"/>
    </row>
    <row r="50" spans="2:36" ht="15.75" thickBot="1" x14ac:dyDescent="0.3">
      <c r="B50" s="110" t="str">
        <f t="shared" si="14"/>
        <v>f</v>
      </c>
      <c r="C50" s="24">
        <f t="shared" si="7"/>
        <v>11</v>
      </c>
      <c r="D50" s="190"/>
      <c r="E50" s="288">
        <v>12</v>
      </c>
      <c r="F50" s="26"/>
      <c r="G50" s="32" t="str">
        <f t="shared" si="15"/>
        <v>m</v>
      </c>
      <c r="H50" s="28">
        <f t="shared" si="8"/>
        <v>11</v>
      </c>
      <c r="I50" s="142"/>
      <c r="J50" s="277">
        <v>8</v>
      </c>
      <c r="K50" s="18">
        <v>32</v>
      </c>
      <c r="L50" s="39" t="str">
        <f t="shared" si="16"/>
        <v>to</v>
      </c>
      <c r="M50" s="28">
        <f t="shared" si="9"/>
        <v>11</v>
      </c>
      <c r="N50" s="143" t="s">
        <v>14</v>
      </c>
      <c r="O50" s="278">
        <v>8</v>
      </c>
      <c r="P50" s="26"/>
      <c r="Q50" s="112" t="str">
        <f t="shared" si="17"/>
        <v>l</v>
      </c>
      <c r="R50" s="24">
        <f t="shared" si="10"/>
        <v>11</v>
      </c>
      <c r="S50" s="434"/>
      <c r="T50" s="435">
        <v>20</v>
      </c>
      <c r="U50" s="26"/>
      <c r="V50" s="39" t="str">
        <f t="shared" si="18"/>
        <v>ti</v>
      </c>
      <c r="W50" s="28">
        <f t="shared" si="11"/>
        <v>11</v>
      </c>
      <c r="X50" s="190"/>
      <c r="Y50" s="288">
        <v>12</v>
      </c>
      <c r="Z50" s="15"/>
      <c r="AA50" s="39" t="str">
        <f t="shared" si="19"/>
        <v>to</v>
      </c>
      <c r="AB50" s="28">
        <f t="shared" si="12"/>
        <v>11</v>
      </c>
      <c r="AC50" s="418"/>
      <c r="AD50" s="419">
        <v>19</v>
      </c>
      <c r="AE50" s="26"/>
      <c r="AF50" s="113" t="str">
        <f t="shared" si="20"/>
        <v>s</v>
      </c>
      <c r="AG50" s="69">
        <f t="shared" si="13"/>
        <v>11</v>
      </c>
      <c r="AH50" s="446" t="s">
        <v>11</v>
      </c>
      <c r="AI50" s="447">
        <v>19</v>
      </c>
      <c r="AJ50" s="60"/>
    </row>
    <row r="51" spans="2:36" ht="15.75" thickBot="1" x14ac:dyDescent="0.3">
      <c r="B51" s="114" t="str">
        <f t="shared" si="14"/>
        <v>l</v>
      </c>
      <c r="C51" s="24">
        <f t="shared" si="7"/>
        <v>12</v>
      </c>
      <c r="D51" s="190"/>
      <c r="E51" s="288">
        <v>12</v>
      </c>
      <c r="F51" s="26"/>
      <c r="G51" s="39" t="str">
        <f t="shared" si="15"/>
        <v>ti</v>
      </c>
      <c r="H51" s="28">
        <f t="shared" si="8"/>
        <v>12</v>
      </c>
      <c r="I51" s="143"/>
      <c r="J51" s="278">
        <v>8</v>
      </c>
      <c r="K51" s="26"/>
      <c r="L51" s="133" t="str">
        <f t="shared" si="16"/>
        <v>f</v>
      </c>
      <c r="M51" s="24">
        <f t="shared" si="9"/>
        <v>12</v>
      </c>
      <c r="N51" s="143"/>
      <c r="O51" s="278">
        <v>8</v>
      </c>
      <c r="P51" s="66"/>
      <c r="Q51" s="113" t="str">
        <f t="shared" si="17"/>
        <v>s</v>
      </c>
      <c r="R51" s="69">
        <f t="shared" si="10"/>
        <v>12</v>
      </c>
      <c r="S51" s="438" t="s">
        <v>11</v>
      </c>
      <c r="T51" s="439">
        <v>20</v>
      </c>
      <c r="U51" s="42"/>
      <c r="V51" s="25" t="str">
        <f t="shared" si="18"/>
        <v>o</v>
      </c>
      <c r="W51" s="24">
        <f t="shared" si="11"/>
        <v>12</v>
      </c>
      <c r="X51" s="190"/>
      <c r="Y51" s="288">
        <v>12</v>
      </c>
      <c r="Z51" s="15"/>
      <c r="AA51" s="25" t="str">
        <f t="shared" si="19"/>
        <v>f</v>
      </c>
      <c r="AB51" s="24">
        <f t="shared" si="12"/>
        <v>12</v>
      </c>
      <c r="AC51" s="418"/>
      <c r="AD51" s="419">
        <v>19</v>
      </c>
      <c r="AE51" s="26"/>
      <c r="AF51" s="39" t="str">
        <f t="shared" si="20"/>
        <v>m</v>
      </c>
      <c r="AG51" s="28">
        <f t="shared" si="13"/>
        <v>12</v>
      </c>
      <c r="AH51" s="142"/>
      <c r="AI51" s="277">
        <v>8</v>
      </c>
      <c r="AJ51" s="23">
        <v>3</v>
      </c>
    </row>
    <row r="52" spans="2:36" ht="15.75" thickBot="1" x14ac:dyDescent="0.3">
      <c r="B52" s="134" t="str">
        <f t="shared" si="14"/>
        <v>s</v>
      </c>
      <c r="C52" s="69">
        <f t="shared" si="7"/>
        <v>13</v>
      </c>
      <c r="D52" s="144" t="s">
        <v>11</v>
      </c>
      <c r="E52" s="295">
        <v>9</v>
      </c>
      <c r="F52" s="89"/>
      <c r="G52" s="39" t="str">
        <f t="shared" si="15"/>
        <v>o</v>
      </c>
      <c r="H52" s="28">
        <f t="shared" si="8"/>
        <v>13</v>
      </c>
      <c r="I52" s="143"/>
      <c r="J52" s="278">
        <v>8</v>
      </c>
      <c r="K52" s="26"/>
      <c r="L52" s="115" t="str">
        <f t="shared" si="16"/>
        <v>l</v>
      </c>
      <c r="M52" s="24">
        <f t="shared" si="9"/>
        <v>13</v>
      </c>
      <c r="N52" s="143"/>
      <c r="O52" s="278">
        <v>8</v>
      </c>
      <c r="P52" s="26"/>
      <c r="Q52" s="39" t="str">
        <f t="shared" si="17"/>
        <v>m</v>
      </c>
      <c r="R52" s="28">
        <f t="shared" si="10"/>
        <v>13</v>
      </c>
      <c r="S52" s="422"/>
      <c r="T52" s="423">
        <v>19</v>
      </c>
      <c r="U52" s="18">
        <v>42</v>
      </c>
      <c r="V52" s="39" t="str">
        <f t="shared" si="18"/>
        <v>to</v>
      </c>
      <c r="W52" s="28">
        <f t="shared" si="11"/>
        <v>13</v>
      </c>
      <c r="X52" s="190"/>
      <c r="Y52" s="288">
        <v>12</v>
      </c>
      <c r="Z52" s="15"/>
      <c r="AA52" s="112" t="str">
        <f t="shared" si="19"/>
        <v>l</v>
      </c>
      <c r="AB52" s="24">
        <f t="shared" si="12"/>
        <v>13</v>
      </c>
      <c r="AC52" s="197"/>
      <c r="AD52" s="275">
        <v>18</v>
      </c>
      <c r="AE52" s="26"/>
      <c r="AF52" s="39" t="str">
        <f t="shared" si="20"/>
        <v>ti</v>
      </c>
      <c r="AG52" s="28">
        <f t="shared" si="13"/>
        <v>13</v>
      </c>
      <c r="AH52" s="143"/>
      <c r="AI52" s="278">
        <v>8</v>
      </c>
      <c r="AJ52" s="12"/>
    </row>
    <row r="53" spans="2:36" ht="15.75" thickBot="1" x14ac:dyDescent="0.3">
      <c r="B53" s="118" t="str">
        <f t="shared" si="14"/>
        <v>m</v>
      </c>
      <c r="C53" s="28">
        <f t="shared" si="7"/>
        <v>14</v>
      </c>
      <c r="D53" s="142"/>
      <c r="E53" s="277">
        <v>8</v>
      </c>
      <c r="F53" s="18">
        <v>29</v>
      </c>
      <c r="G53" s="39" t="str">
        <f t="shared" si="15"/>
        <v>to</v>
      </c>
      <c r="H53" s="28">
        <f t="shared" si="8"/>
        <v>14</v>
      </c>
      <c r="I53" s="143"/>
      <c r="J53" s="278">
        <v>8</v>
      </c>
      <c r="K53" s="26"/>
      <c r="L53" s="135" t="str">
        <f t="shared" si="16"/>
        <v>s</v>
      </c>
      <c r="M53" s="69">
        <f t="shared" si="9"/>
        <v>14</v>
      </c>
      <c r="N53" s="170" t="s">
        <v>11</v>
      </c>
      <c r="O53" s="319">
        <v>8</v>
      </c>
      <c r="P53" s="44"/>
      <c r="Q53" s="39" t="str">
        <f t="shared" si="17"/>
        <v>ti</v>
      </c>
      <c r="R53" s="28">
        <f t="shared" si="10"/>
        <v>14</v>
      </c>
      <c r="S53" s="418"/>
      <c r="T53" s="419">
        <v>19</v>
      </c>
      <c r="U53" s="26"/>
      <c r="V53" s="133" t="str">
        <f t="shared" si="18"/>
        <v>f</v>
      </c>
      <c r="W53" s="24">
        <f t="shared" si="11"/>
        <v>14</v>
      </c>
      <c r="X53" s="190"/>
      <c r="Y53" s="288">
        <v>12</v>
      </c>
      <c r="Z53" s="15"/>
      <c r="AA53" s="113" t="str">
        <f t="shared" si="19"/>
        <v>s</v>
      </c>
      <c r="AB53" s="69">
        <f t="shared" si="12"/>
        <v>14</v>
      </c>
      <c r="AC53" s="198" t="s">
        <v>11</v>
      </c>
      <c r="AD53" s="203">
        <v>18</v>
      </c>
      <c r="AE53" s="42"/>
      <c r="AF53" s="25" t="str">
        <f t="shared" si="20"/>
        <v>o</v>
      </c>
      <c r="AG53" s="24">
        <f t="shared" si="13"/>
        <v>14</v>
      </c>
      <c r="AH53" s="143"/>
      <c r="AI53" s="278">
        <v>8</v>
      </c>
      <c r="AJ53" s="12"/>
    </row>
    <row r="54" spans="2:36" ht="15" x14ac:dyDescent="0.25">
      <c r="B54" s="118" t="str">
        <f t="shared" si="14"/>
        <v>ti</v>
      </c>
      <c r="C54" s="28">
        <f t="shared" si="7"/>
        <v>15</v>
      </c>
      <c r="D54" s="143"/>
      <c r="E54" s="278">
        <v>8</v>
      </c>
      <c r="F54" s="26"/>
      <c r="G54" s="133" t="str">
        <f t="shared" si="15"/>
        <v>f</v>
      </c>
      <c r="H54" s="24">
        <f t="shared" si="8"/>
        <v>15</v>
      </c>
      <c r="I54" s="143"/>
      <c r="J54" s="278">
        <v>8</v>
      </c>
      <c r="K54" s="26"/>
      <c r="L54" s="32" t="str">
        <f t="shared" si="16"/>
        <v>m</v>
      </c>
      <c r="M54" s="28">
        <f t="shared" si="9"/>
        <v>15</v>
      </c>
      <c r="N54" s="205"/>
      <c r="O54" s="314">
        <v>10</v>
      </c>
      <c r="P54" s="66">
        <v>38</v>
      </c>
      <c r="Q54" s="25" t="str">
        <f t="shared" si="17"/>
        <v>o</v>
      </c>
      <c r="R54" s="24">
        <f t="shared" si="10"/>
        <v>15</v>
      </c>
      <c r="S54" s="418"/>
      <c r="T54" s="419">
        <v>19</v>
      </c>
      <c r="U54" s="26"/>
      <c r="V54" s="112" t="str">
        <f t="shared" si="18"/>
        <v>l</v>
      </c>
      <c r="W54" s="24">
        <f t="shared" si="11"/>
        <v>15</v>
      </c>
      <c r="X54" s="190"/>
      <c r="Y54" s="288">
        <v>12</v>
      </c>
      <c r="Z54" s="15"/>
      <c r="AA54" s="39" t="str">
        <f t="shared" si="19"/>
        <v>m</v>
      </c>
      <c r="AB54" s="28">
        <f t="shared" si="12"/>
        <v>15</v>
      </c>
      <c r="AC54" s="432"/>
      <c r="AD54" s="444">
        <v>20</v>
      </c>
      <c r="AE54" s="18">
        <v>51</v>
      </c>
      <c r="AF54" s="39" t="str">
        <f t="shared" si="20"/>
        <v>to</v>
      </c>
      <c r="AG54" s="28">
        <f t="shared" si="13"/>
        <v>15</v>
      </c>
      <c r="AH54" s="143"/>
      <c r="AI54" s="278">
        <v>8</v>
      </c>
      <c r="AJ54" s="12"/>
    </row>
    <row r="55" spans="2:36" ht="15.75" thickBot="1" x14ac:dyDescent="0.3">
      <c r="B55" s="118" t="str">
        <f t="shared" si="14"/>
        <v>o</v>
      </c>
      <c r="C55" s="28">
        <f t="shared" si="7"/>
        <v>16</v>
      </c>
      <c r="D55" s="143"/>
      <c r="E55" s="278">
        <v>8</v>
      </c>
      <c r="F55" s="26"/>
      <c r="G55" s="115" t="str">
        <f t="shared" si="15"/>
        <v>l</v>
      </c>
      <c r="H55" s="24">
        <f t="shared" si="8"/>
        <v>16</v>
      </c>
      <c r="I55" s="143"/>
      <c r="J55" s="278">
        <v>8</v>
      </c>
      <c r="K55" s="26"/>
      <c r="L55" s="39" t="str">
        <f t="shared" si="16"/>
        <v>ti</v>
      </c>
      <c r="M55" s="28">
        <f t="shared" si="9"/>
        <v>16</v>
      </c>
      <c r="N55" s="434"/>
      <c r="O55" s="435">
        <v>20</v>
      </c>
      <c r="P55" s="26"/>
      <c r="Q55" s="39" t="str">
        <f t="shared" si="17"/>
        <v>to</v>
      </c>
      <c r="R55" s="28">
        <f t="shared" si="10"/>
        <v>16</v>
      </c>
      <c r="S55" s="418"/>
      <c r="T55" s="419">
        <v>19</v>
      </c>
      <c r="U55" s="26"/>
      <c r="V55" s="113" t="str">
        <f t="shared" si="18"/>
        <v>s</v>
      </c>
      <c r="W55" s="69">
        <f t="shared" si="11"/>
        <v>16</v>
      </c>
      <c r="X55" s="450" t="s">
        <v>11</v>
      </c>
      <c r="Y55" s="192">
        <v>12</v>
      </c>
      <c r="Z55" s="89"/>
      <c r="AA55" s="39" t="str">
        <f t="shared" si="19"/>
        <v>ti</v>
      </c>
      <c r="AB55" s="28">
        <f t="shared" si="12"/>
        <v>16</v>
      </c>
      <c r="AC55" s="434"/>
      <c r="AD55" s="444">
        <v>20</v>
      </c>
      <c r="AE55" s="26"/>
      <c r="AF55" s="25" t="str">
        <f t="shared" si="20"/>
        <v>f</v>
      </c>
      <c r="AG55" s="24">
        <f t="shared" si="13"/>
        <v>16</v>
      </c>
      <c r="AH55" s="143" t="s">
        <v>11</v>
      </c>
      <c r="AI55" s="278">
        <v>8</v>
      </c>
      <c r="AJ55" s="12"/>
    </row>
    <row r="56" spans="2:36" ht="15.75" thickBot="1" x14ac:dyDescent="0.3">
      <c r="B56" s="118" t="str">
        <f t="shared" si="14"/>
        <v>to</v>
      </c>
      <c r="C56" s="28">
        <f t="shared" si="7"/>
        <v>17</v>
      </c>
      <c r="D56" s="143"/>
      <c r="E56" s="278">
        <v>8</v>
      </c>
      <c r="F56" s="26"/>
      <c r="G56" s="135" t="str">
        <f t="shared" si="15"/>
        <v>s</v>
      </c>
      <c r="H56" s="69">
        <f t="shared" si="8"/>
        <v>17</v>
      </c>
      <c r="I56" s="451" t="s">
        <v>11</v>
      </c>
      <c r="J56" s="451">
        <v>11</v>
      </c>
      <c r="K56" s="44"/>
      <c r="L56" s="39" t="str">
        <f t="shared" si="16"/>
        <v>o</v>
      </c>
      <c r="M56" s="28">
        <f t="shared" si="9"/>
        <v>17</v>
      </c>
      <c r="N56" s="434"/>
      <c r="O56" s="435">
        <v>20</v>
      </c>
      <c r="P56" s="26"/>
      <c r="Q56" s="25" t="str">
        <f t="shared" si="17"/>
        <v>f</v>
      </c>
      <c r="R56" s="24">
        <f t="shared" si="10"/>
        <v>17</v>
      </c>
      <c r="S56" s="418" t="s">
        <v>11</v>
      </c>
      <c r="T56" s="419">
        <v>19</v>
      </c>
      <c r="U56" s="26"/>
      <c r="V56" s="39" t="str">
        <f t="shared" si="18"/>
        <v>m</v>
      </c>
      <c r="W56" s="28">
        <f t="shared" si="11"/>
        <v>17</v>
      </c>
      <c r="X56" s="142"/>
      <c r="Y56" s="277">
        <v>8</v>
      </c>
      <c r="Z56" s="18">
        <v>47</v>
      </c>
      <c r="AA56" s="25" t="str">
        <f t="shared" si="19"/>
        <v>o</v>
      </c>
      <c r="AB56" s="24">
        <f t="shared" si="12"/>
        <v>17</v>
      </c>
      <c r="AC56" s="434"/>
      <c r="AD56" s="444">
        <v>20</v>
      </c>
      <c r="AE56" s="26"/>
      <c r="AF56" s="112" t="str">
        <f t="shared" si="20"/>
        <v>l</v>
      </c>
      <c r="AG56" s="24">
        <f t="shared" si="13"/>
        <v>17</v>
      </c>
      <c r="AH56" s="48"/>
      <c r="AI56" s="48">
        <v>6</v>
      </c>
      <c r="AJ56" s="214"/>
    </row>
    <row r="57" spans="2:36" ht="15.75" thickBot="1" x14ac:dyDescent="0.3">
      <c r="B57" s="110" t="str">
        <f t="shared" si="14"/>
        <v>f</v>
      </c>
      <c r="C57" s="24">
        <f t="shared" si="7"/>
        <v>18</v>
      </c>
      <c r="D57" s="143" t="s">
        <v>11</v>
      </c>
      <c r="E57" s="278">
        <v>8</v>
      </c>
      <c r="F57" s="26"/>
      <c r="G57" s="32" t="str">
        <f t="shared" si="15"/>
        <v>m</v>
      </c>
      <c r="H57" s="28">
        <f t="shared" si="8"/>
        <v>18</v>
      </c>
      <c r="I57" s="191"/>
      <c r="J57" s="294">
        <v>12</v>
      </c>
      <c r="K57" s="66">
        <v>34</v>
      </c>
      <c r="L57" s="39" t="str">
        <f t="shared" si="16"/>
        <v>to</v>
      </c>
      <c r="M57" s="28">
        <f t="shared" si="9"/>
        <v>18</v>
      </c>
      <c r="N57" s="434"/>
      <c r="O57" s="435">
        <v>20</v>
      </c>
      <c r="P57" s="26"/>
      <c r="Q57" s="112" t="str">
        <f t="shared" si="17"/>
        <v>l</v>
      </c>
      <c r="R57" s="24">
        <f t="shared" si="10"/>
        <v>18</v>
      </c>
      <c r="S57" s="54"/>
      <c r="T57" s="289">
        <v>6</v>
      </c>
      <c r="U57" s="26"/>
      <c r="V57" s="39" t="str">
        <f t="shared" si="18"/>
        <v>ti</v>
      </c>
      <c r="W57" s="28">
        <f t="shared" si="11"/>
        <v>18</v>
      </c>
      <c r="X57" s="143"/>
      <c r="Y57" s="278">
        <v>8</v>
      </c>
      <c r="Z57" s="26"/>
      <c r="AA57" s="39" t="str">
        <f t="shared" si="19"/>
        <v>to</v>
      </c>
      <c r="AB57" s="28">
        <f t="shared" si="12"/>
        <v>18</v>
      </c>
      <c r="AC57" s="434"/>
      <c r="AD57" s="435">
        <v>20</v>
      </c>
      <c r="AE57" s="26"/>
      <c r="AF57" s="113" t="str">
        <f t="shared" si="20"/>
        <v>s</v>
      </c>
      <c r="AG57" s="69">
        <f t="shared" si="13"/>
        <v>18</v>
      </c>
      <c r="AH57" s="215"/>
      <c r="AI57" s="49">
        <v>6</v>
      </c>
      <c r="AJ57" s="40"/>
    </row>
    <row r="58" spans="2:36" ht="15.75" thickBot="1" x14ac:dyDescent="0.3">
      <c r="B58" s="114" t="str">
        <f t="shared" si="14"/>
        <v>l</v>
      </c>
      <c r="C58" s="24">
        <f t="shared" si="7"/>
        <v>19</v>
      </c>
      <c r="D58" s="48"/>
      <c r="E58" s="289">
        <v>6</v>
      </c>
      <c r="F58" s="26"/>
      <c r="G58" s="39" t="str">
        <f t="shared" si="15"/>
        <v>ti</v>
      </c>
      <c r="H58" s="28">
        <f t="shared" si="8"/>
        <v>19</v>
      </c>
      <c r="I58" s="190"/>
      <c r="J58" s="288">
        <v>12</v>
      </c>
      <c r="K58" s="26"/>
      <c r="L58" s="133" t="str">
        <f t="shared" si="16"/>
        <v>f</v>
      </c>
      <c r="M58" s="24">
        <f t="shared" si="9"/>
        <v>19</v>
      </c>
      <c r="N58" s="434" t="s">
        <v>11</v>
      </c>
      <c r="O58" s="435">
        <v>20</v>
      </c>
      <c r="P58" s="62"/>
      <c r="Q58" s="113" t="str">
        <f t="shared" si="17"/>
        <v>s</v>
      </c>
      <c r="R58" s="69">
        <f t="shared" si="10"/>
        <v>19</v>
      </c>
      <c r="S58" s="215"/>
      <c r="T58" s="49">
        <v>6</v>
      </c>
      <c r="U58" s="44"/>
      <c r="V58" s="25" t="str">
        <f t="shared" si="18"/>
        <v>o</v>
      </c>
      <c r="W58" s="24">
        <f t="shared" si="11"/>
        <v>19</v>
      </c>
      <c r="X58" s="143"/>
      <c r="Y58" s="278">
        <v>8</v>
      </c>
      <c r="Z58" s="26"/>
      <c r="AA58" s="25" t="str">
        <f t="shared" si="19"/>
        <v>f</v>
      </c>
      <c r="AB58" s="24">
        <f t="shared" si="12"/>
        <v>19</v>
      </c>
      <c r="AC58" s="434" t="s">
        <v>11</v>
      </c>
      <c r="AD58" s="435">
        <v>20</v>
      </c>
      <c r="AE58" s="26"/>
      <c r="AF58" s="39" t="str">
        <f t="shared" si="20"/>
        <v>m</v>
      </c>
      <c r="AG58" s="28">
        <f t="shared" si="13"/>
        <v>19</v>
      </c>
      <c r="AH58" s="59"/>
      <c r="AI58" s="280">
        <v>1</v>
      </c>
      <c r="AJ58" s="64">
        <v>4</v>
      </c>
    </row>
    <row r="59" spans="2:36" ht="15.75" thickBot="1" x14ac:dyDescent="0.3">
      <c r="B59" s="134" t="str">
        <f t="shared" si="14"/>
        <v>s</v>
      </c>
      <c r="C59" s="69">
        <f t="shared" si="7"/>
        <v>20</v>
      </c>
      <c r="D59" s="49"/>
      <c r="E59" s="49">
        <v>6</v>
      </c>
      <c r="F59" s="44"/>
      <c r="G59" s="39" t="str">
        <f t="shared" si="15"/>
        <v>o</v>
      </c>
      <c r="H59" s="28">
        <f t="shared" si="8"/>
        <v>20</v>
      </c>
      <c r="I59" s="190"/>
      <c r="J59" s="288">
        <v>12</v>
      </c>
      <c r="K59" s="26"/>
      <c r="L59" s="115" t="str">
        <f t="shared" si="16"/>
        <v>l</v>
      </c>
      <c r="M59" s="24">
        <f t="shared" si="9"/>
        <v>20</v>
      </c>
      <c r="N59" s="48"/>
      <c r="O59" s="289">
        <v>6</v>
      </c>
      <c r="P59" s="26"/>
      <c r="Q59" s="39" t="str">
        <f t="shared" si="17"/>
        <v>m</v>
      </c>
      <c r="R59" s="28">
        <f t="shared" si="10"/>
        <v>20</v>
      </c>
      <c r="S59" s="191"/>
      <c r="T59" s="294">
        <v>12</v>
      </c>
      <c r="U59" s="66">
        <v>43</v>
      </c>
      <c r="V59" s="39" t="str">
        <f t="shared" si="18"/>
        <v>to</v>
      </c>
      <c r="W59" s="28">
        <f t="shared" si="11"/>
        <v>20</v>
      </c>
      <c r="X59" s="143"/>
      <c r="Y59" s="278">
        <v>8</v>
      </c>
      <c r="Z59" s="26"/>
      <c r="AA59" s="112" t="str">
        <f t="shared" si="19"/>
        <v>l</v>
      </c>
      <c r="AB59" s="24">
        <f t="shared" si="12"/>
        <v>20</v>
      </c>
      <c r="AC59" s="48"/>
      <c r="AD59" s="289">
        <v>6</v>
      </c>
      <c r="AE59" s="26"/>
      <c r="AF59" s="39" t="str">
        <f t="shared" si="20"/>
        <v>ti</v>
      </c>
      <c r="AG59" s="28">
        <f t="shared" si="13"/>
        <v>20</v>
      </c>
      <c r="AH59" s="14"/>
      <c r="AI59" s="281">
        <v>1</v>
      </c>
      <c r="AJ59" s="12"/>
    </row>
    <row r="60" spans="2:36" ht="15.75" thickBot="1" x14ac:dyDescent="0.3">
      <c r="B60" s="118" t="str">
        <f t="shared" si="14"/>
        <v>m</v>
      </c>
      <c r="C60" s="28">
        <f t="shared" si="7"/>
        <v>21</v>
      </c>
      <c r="D60" s="432"/>
      <c r="E60" s="444">
        <v>20</v>
      </c>
      <c r="F60" s="18">
        <v>30</v>
      </c>
      <c r="G60" s="39" t="str">
        <f t="shared" si="15"/>
        <v>to</v>
      </c>
      <c r="H60" s="28">
        <f t="shared" si="8"/>
        <v>21</v>
      </c>
      <c r="I60" s="190"/>
      <c r="J60" s="288">
        <v>12</v>
      </c>
      <c r="K60" s="26"/>
      <c r="L60" s="135" t="str">
        <f t="shared" si="16"/>
        <v>s</v>
      </c>
      <c r="M60" s="69">
        <f t="shared" si="9"/>
        <v>21</v>
      </c>
      <c r="N60" s="49"/>
      <c r="O60" s="49">
        <v>6</v>
      </c>
      <c r="P60" s="44"/>
      <c r="Q60" s="39" t="str">
        <f t="shared" si="17"/>
        <v>ti</v>
      </c>
      <c r="R60" s="28">
        <f t="shared" si="10"/>
        <v>21</v>
      </c>
      <c r="S60" s="190"/>
      <c r="T60" s="288">
        <v>12</v>
      </c>
      <c r="U60" s="26"/>
      <c r="V60" s="25" t="str">
        <f t="shared" si="18"/>
        <v>f</v>
      </c>
      <c r="W60" s="24">
        <f t="shared" si="11"/>
        <v>21</v>
      </c>
      <c r="X60" s="143" t="s">
        <v>11</v>
      </c>
      <c r="Y60" s="278">
        <v>8</v>
      </c>
      <c r="Z60" s="26"/>
      <c r="AA60" s="113" t="str">
        <f t="shared" si="19"/>
        <v>s</v>
      </c>
      <c r="AB60" s="69">
        <f t="shared" si="12"/>
        <v>21</v>
      </c>
      <c r="AC60" s="215"/>
      <c r="AD60" s="49">
        <v>6</v>
      </c>
      <c r="AE60" s="42"/>
      <c r="AF60" s="25" t="str">
        <f t="shared" si="20"/>
        <v>o</v>
      </c>
      <c r="AG60" s="24">
        <f t="shared" si="13"/>
        <v>21</v>
      </c>
      <c r="AH60" s="14"/>
      <c r="AI60" s="281">
        <v>1</v>
      </c>
      <c r="AJ60" s="12"/>
    </row>
    <row r="61" spans="2:36" ht="15" x14ac:dyDescent="0.25">
      <c r="B61" s="118" t="str">
        <f t="shared" si="14"/>
        <v>ti</v>
      </c>
      <c r="C61" s="28">
        <f t="shared" si="7"/>
        <v>22</v>
      </c>
      <c r="D61" s="434"/>
      <c r="E61" s="444">
        <v>20</v>
      </c>
      <c r="F61" s="26"/>
      <c r="G61" s="133" t="str">
        <f t="shared" si="15"/>
        <v>f</v>
      </c>
      <c r="H61" s="24">
        <f t="shared" si="8"/>
        <v>22</v>
      </c>
      <c r="I61" s="190" t="s">
        <v>11</v>
      </c>
      <c r="J61" s="288">
        <v>12</v>
      </c>
      <c r="K61" s="26"/>
      <c r="L61" s="32" t="str">
        <f t="shared" si="16"/>
        <v>m</v>
      </c>
      <c r="M61" s="28">
        <f t="shared" si="9"/>
        <v>22</v>
      </c>
      <c r="N61" s="191"/>
      <c r="O61" s="294">
        <v>12</v>
      </c>
      <c r="P61" s="62">
        <v>39</v>
      </c>
      <c r="Q61" s="25" t="str">
        <f t="shared" si="17"/>
        <v>o</v>
      </c>
      <c r="R61" s="24">
        <f t="shared" si="10"/>
        <v>22</v>
      </c>
      <c r="S61" s="190"/>
      <c r="T61" s="288">
        <v>12</v>
      </c>
      <c r="U61" s="26"/>
      <c r="V61" s="112" t="str">
        <f t="shared" si="18"/>
        <v>l</v>
      </c>
      <c r="W61" s="24">
        <f t="shared" si="11"/>
        <v>22</v>
      </c>
      <c r="X61" s="48"/>
      <c r="Y61" s="289">
        <v>6</v>
      </c>
      <c r="Z61" s="26"/>
      <c r="AA61" s="39" t="str">
        <f t="shared" si="19"/>
        <v>m</v>
      </c>
      <c r="AB61" s="28">
        <f t="shared" si="12"/>
        <v>22</v>
      </c>
      <c r="AC61" s="59"/>
      <c r="AD61" s="280">
        <v>1</v>
      </c>
      <c r="AE61" s="18">
        <v>52</v>
      </c>
      <c r="AF61" s="39" t="str">
        <f t="shared" si="20"/>
        <v>to</v>
      </c>
      <c r="AG61" s="28">
        <f t="shared" si="13"/>
        <v>22</v>
      </c>
      <c r="AH61" s="14"/>
      <c r="AI61" s="281">
        <v>1</v>
      </c>
      <c r="AJ61" s="12"/>
    </row>
    <row r="62" spans="2:36" ht="15.75" thickBot="1" x14ac:dyDescent="0.3">
      <c r="B62" s="118" t="str">
        <f t="shared" si="14"/>
        <v>o</v>
      </c>
      <c r="C62" s="28">
        <f t="shared" si="7"/>
        <v>23</v>
      </c>
      <c r="D62" s="434"/>
      <c r="E62" s="444">
        <v>20</v>
      </c>
      <c r="F62" s="26"/>
      <c r="G62" s="115" t="str">
        <f t="shared" si="15"/>
        <v>l</v>
      </c>
      <c r="H62" s="24">
        <f t="shared" si="8"/>
        <v>23</v>
      </c>
      <c r="I62" s="48"/>
      <c r="J62" s="289">
        <v>6</v>
      </c>
      <c r="K62" s="26"/>
      <c r="L62" s="39" t="str">
        <f t="shared" si="16"/>
        <v>ti</v>
      </c>
      <c r="M62" s="28">
        <f t="shared" si="9"/>
        <v>23</v>
      </c>
      <c r="N62" s="190"/>
      <c r="O62" s="288">
        <v>12</v>
      </c>
      <c r="P62" s="15"/>
      <c r="Q62" s="39" t="str">
        <f t="shared" si="17"/>
        <v>to</v>
      </c>
      <c r="R62" s="28">
        <f t="shared" si="10"/>
        <v>23</v>
      </c>
      <c r="S62" s="190"/>
      <c r="T62" s="288">
        <v>12</v>
      </c>
      <c r="U62" s="26"/>
      <c r="V62" s="113" t="str">
        <f t="shared" si="18"/>
        <v>s</v>
      </c>
      <c r="W62" s="69">
        <f t="shared" si="11"/>
        <v>23</v>
      </c>
      <c r="X62" s="49"/>
      <c r="Y62" s="49">
        <v>6</v>
      </c>
      <c r="Z62" s="44"/>
      <c r="AA62" s="25" t="str">
        <f t="shared" si="19"/>
        <v>ti</v>
      </c>
      <c r="AB62" s="24">
        <f t="shared" si="12"/>
        <v>23</v>
      </c>
      <c r="AC62" s="14"/>
      <c r="AD62" s="281">
        <v>1</v>
      </c>
      <c r="AE62" s="26"/>
      <c r="AF62" s="25" t="str">
        <f t="shared" si="20"/>
        <v>f</v>
      </c>
      <c r="AG62" s="24">
        <f t="shared" si="13"/>
        <v>23</v>
      </c>
      <c r="AH62" s="14" t="s">
        <v>11</v>
      </c>
      <c r="AI62" s="281">
        <v>1</v>
      </c>
      <c r="AJ62" s="12"/>
    </row>
    <row r="63" spans="2:36" ht="15.75" thickBot="1" x14ac:dyDescent="0.3">
      <c r="B63" s="118" t="str">
        <f t="shared" si="14"/>
        <v>to</v>
      </c>
      <c r="C63" s="28">
        <f t="shared" si="7"/>
        <v>24</v>
      </c>
      <c r="D63" s="434"/>
      <c r="E63" s="435">
        <v>20</v>
      </c>
      <c r="F63" s="26"/>
      <c r="G63" s="135" t="str">
        <f t="shared" si="15"/>
        <v>s</v>
      </c>
      <c r="H63" s="69">
        <f t="shared" si="8"/>
        <v>24</v>
      </c>
      <c r="I63" s="49"/>
      <c r="J63" s="49">
        <v>6</v>
      </c>
      <c r="K63" s="44"/>
      <c r="L63" s="39" t="str">
        <f t="shared" si="16"/>
        <v>o</v>
      </c>
      <c r="M63" s="28">
        <f t="shared" si="9"/>
        <v>24</v>
      </c>
      <c r="N63" s="190"/>
      <c r="O63" s="288">
        <v>12</v>
      </c>
      <c r="P63" s="15"/>
      <c r="Q63" s="25" t="str">
        <f t="shared" si="17"/>
        <v>f</v>
      </c>
      <c r="R63" s="24">
        <f t="shared" si="10"/>
        <v>24</v>
      </c>
      <c r="S63" s="190" t="s">
        <v>11</v>
      </c>
      <c r="T63" s="294">
        <v>12</v>
      </c>
      <c r="U63" s="26"/>
      <c r="V63" s="39" t="str">
        <f t="shared" si="18"/>
        <v>m</v>
      </c>
      <c r="W63" s="28">
        <f t="shared" si="11"/>
        <v>24</v>
      </c>
      <c r="X63" s="59"/>
      <c r="Y63" s="280">
        <v>1</v>
      </c>
      <c r="Z63" s="62">
        <v>48</v>
      </c>
      <c r="AA63" s="39" t="str">
        <f t="shared" si="19"/>
        <v>o</v>
      </c>
      <c r="AB63" s="28">
        <f t="shared" si="12"/>
        <v>24</v>
      </c>
      <c r="AC63" s="234"/>
      <c r="AD63" s="290">
        <v>0</v>
      </c>
      <c r="AE63" s="26"/>
      <c r="AF63" s="112" t="str">
        <f t="shared" si="20"/>
        <v>l</v>
      </c>
      <c r="AG63" s="24">
        <f t="shared" si="13"/>
        <v>24</v>
      </c>
      <c r="AH63" s="56"/>
      <c r="AI63" s="282">
        <v>16</v>
      </c>
      <c r="AJ63" s="12"/>
    </row>
    <row r="64" spans="2:36" ht="15.75" thickBot="1" x14ac:dyDescent="0.3">
      <c r="B64" s="110" t="str">
        <f t="shared" si="14"/>
        <v>f</v>
      </c>
      <c r="C64" s="24">
        <f t="shared" si="7"/>
        <v>25</v>
      </c>
      <c r="D64" s="434" t="s">
        <v>11</v>
      </c>
      <c r="E64" s="435">
        <v>20</v>
      </c>
      <c r="F64" s="26"/>
      <c r="G64" s="39" t="str">
        <f t="shared" si="15"/>
        <v>m</v>
      </c>
      <c r="H64" s="28">
        <f t="shared" si="8"/>
        <v>25</v>
      </c>
      <c r="I64" s="196"/>
      <c r="J64" s="274">
        <v>18</v>
      </c>
      <c r="K64" s="66">
        <v>35</v>
      </c>
      <c r="L64" s="39" t="str">
        <f t="shared" si="16"/>
        <v>to</v>
      </c>
      <c r="M64" s="28">
        <f t="shared" si="9"/>
        <v>25</v>
      </c>
      <c r="N64" s="190"/>
      <c r="O64" s="288">
        <v>12</v>
      </c>
      <c r="P64" s="26"/>
      <c r="Q64" s="256" t="str">
        <f t="shared" si="17"/>
        <v>l</v>
      </c>
      <c r="R64" s="252">
        <f t="shared" si="10"/>
        <v>25</v>
      </c>
      <c r="S64" s="257"/>
      <c r="T64" s="315">
        <v>16</v>
      </c>
      <c r="U64" s="254"/>
      <c r="V64" s="39" t="str">
        <f t="shared" si="18"/>
        <v>ti</v>
      </c>
      <c r="W64" s="28">
        <f t="shared" si="11"/>
        <v>25</v>
      </c>
      <c r="X64" s="14"/>
      <c r="Y64" s="281">
        <v>1</v>
      </c>
      <c r="Z64" s="15"/>
      <c r="AA64" s="39" t="str">
        <f t="shared" si="19"/>
        <v>to</v>
      </c>
      <c r="AB64" s="28">
        <f t="shared" si="12"/>
        <v>25</v>
      </c>
      <c r="AC64" s="234" t="s">
        <v>57</v>
      </c>
      <c r="AD64" s="290">
        <v>0</v>
      </c>
      <c r="AE64" s="26"/>
      <c r="AF64" s="113" t="str">
        <f t="shared" si="20"/>
        <v>s</v>
      </c>
      <c r="AG64" s="69">
        <f t="shared" si="13"/>
        <v>25</v>
      </c>
      <c r="AH64" s="53"/>
      <c r="AI64" s="53">
        <v>16</v>
      </c>
      <c r="AJ64" s="40"/>
    </row>
    <row r="65" spans="2:36" ht="15.75" thickBot="1" x14ac:dyDescent="0.3">
      <c r="B65" s="114" t="str">
        <f t="shared" si="14"/>
        <v>l</v>
      </c>
      <c r="C65" s="24">
        <f t="shared" si="7"/>
        <v>26</v>
      </c>
      <c r="D65" s="56"/>
      <c r="E65" s="282">
        <v>16</v>
      </c>
      <c r="F65" s="26"/>
      <c r="G65" s="39" t="str">
        <f t="shared" si="15"/>
        <v>ti</v>
      </c>
      <c r="H65" s="28">
        <f t="shared" si="8"/>
        <v>26</v>
      </c>
      <c r="I65" s="197"/>
      <c r="J65" s="275">
        <v>18</v>
      </c>
      <c r="K65" s="26"/>
      <c r="L65" s="133" t="str">
        <f t="shared" si="16"/>
        <v>f</v>
      </c>
      <c r="M65" s="24">
        <f t="shared" si="9"/>
        <v>26</v>
      </c>
      <c r="N65" s="190" t="s">
        <v>11</v>
      </c>
      <c r="O65" s="294">
        <v>12</v>
      </c>
      <c r="P65" s="66"/>
      <c r="Q65" s="255" t="str">
        <f t="shared" si="17"/>
        <v>s</v>
      </c>
      <c r="R65" s="132">
        <f t="shared" si="10"/>
        <v>26</v>
      </c>
      <c r="S65" s="93"/>
      <c r="T65" s="316">
        <v>16</v>
      </c>
      <c r="U65" s="84"/>
      <c r="V65" s="25" t="str">
        <f t="shared" si="18"/>
        <v>o</v>
      </c>
      <c r="W65" s="24">
        <f t="shared" si="11"/>
        <v>26</v>
      </c>
      <c r="X65" s="14"/>
      <c r="Y65" s="281">
        <v>1</v>
      </c>
      <c r="Z65" s="15"/>
      <c r="AA65" s="39" t="str">
        <f t="shared" si="19"/>
        <v>f</v>
      </c>
      <c r="AB65" s="28">
        <f t="shared" si="12"/>
        <v>26</v>
      </c>
      <c r="AC65" s="234" t="s">
        <v>58</v>
      </c>
      <c r="AD65" s="290">
        <v>0</v>
      </c>
      <c r="AE65" s="26"/>
      <c r="AF65" s="39" t="str">
        <f t="shared" si="20"/>
        <v>m</v>
      </c>
      <c r="AG65" s="28">
        <f t="shared" si="13"/>
        <v>26</v>
      </c>
      <c r="AH65" s="445"/>
      <c r="AI65" s="444">
        <v>20</v>
      </c>
      <c r="AJ65" s="64">
        <v>5</v>
      </c>
    </row>
    <row r="66" spans="2:36" ht="15.75" thickBot="1" x14ac:dyDescent="0.3">
      <c r="B66" s="134" t="str">
        <f t="shared" si="14"/>
        <v>s</v>
      </c>
      <c r="C66" s="69">
        <f t="shared" si="7"/>
        <v>27</v>
      </c>
      <c r="D66" s="53"/>
      <c r="E66" s="53">
        <v>16</v>
      </c>
      <c r="F66" s="15"/>
      <c r="G66" s="39" t="str">
        <f t="shared" si="15"/>
        <v>o</v>
      </c>
      <c r="H66" s="28">
        <f t="shared" si="8"/>
        <v>27</v>
      </c>
      <c r="I66" s="418"/>
      <c r="J66" s="419">
        <v>19</v>
      </c>
      <c r="K66" s="26"/>
      <c r="L66" s="115" t="str">
        <f t="shared" si="16"/>
        <v>l</v>
      </c>
      <c r="M66" s="24">
        <f t="shared" si="9"/>
        <v>27</v>
      </c>
      <c r="N66" s="56"/>
      <c r="O66" s="282">
        <v>16</v>
      </c>
      <c r="P66" s="15"/>
      <c r="Q66" s="39" t="str">
        <f t="shared" si="17"/>
        <v>m</v>
      </c>
      <c r="R66" s="28">
        <f t="shared" si="10"/>
        <v>27</v>
      </c>
      <c r="S66" s="14"/>
      <c r="T66" s="280">
        <v>1</v>
      </c>
      <c r="U66" s="18">
        <v>44</v>
      </c>
      <c r="V66" s="39" t="str">
        <f t="shared" si="18"/>
        <v>to</v>
      </c>
      <c r="W66" s="28">
        <f t="shared" si="11"/>
        <v>27</v>
      </c>
      <c r="X66" s="14"/>
      <c r="Y66" s="281">
        <v>1</v>
      </c>
      <c r="Z66" s="15"/>
      <c r="AA66" s="112" t="str">
        <f t="shared" si="19"/>
        <v>l</v>
      </c>
      <c r="AB66" s="24">
        <f t="shared" si="12"/>
        <v>27</v>
      </c>
      <c r="AC66" s="56"/>
      <c r="AD66" s="282">
        <v>16</v>
      </c>
      <c r="AE66" s="26"/>
      <c r="AF66" s="39" t="str">
        <f t="shared" si="20"/>
        <v>ti</v>
      </c>
      <c r="AG66" s="28">
        <f t="shared" si="13"/>
        <v>27</v>
      </c>
      <c r="AH66" s="434"/>
      <c r="AI66" s="435">
        <v>20</v>
      </c>
      <c r="AJ66" s="12"/>
    </row>
    <row r="67" spans="2:36" ht="15.75" thickBot="1" x14ac:dyDescent="0.3">
      <c r="B67" s="118" t="str">
        <f t="shared" si="14"/>
        <v>m</v>
      </c>
      <c r="C67" s="28">
        <f t="shared" si="7"/>
        <v>28</v>
      </c>
      <c r="D67" s="17"/>
      <c r="E67" s="280">
        <v>1</v>
      </c>
      <c r="F67" s="18">
        <v>31</v>
      </c>
      <c r="G67" s="39" t="str">
        <f t="shared" si="15"/>
        <v>to</v>
      </c>
      <c r="H67" s="28">
        <f t="shared" si="8"/>
        <v>28</v>
      </c>
      <c r="I67" s="418"/>
      <c r="J67" s="419">
        <v>19</v>
      </c>
      <c r="K67" s="26"/>
      <c r="L67" s="115" t="str">
        <f t="shared" si="16"/>
        <v>s</v>
      </c>
      <c r="M67" s="69">
        <f t="shared" si="9"/>
        <v>28</v>
      </c>
      <c r="N67" s="53"/>
      <c r="O67" s="297">
        <v>16</v>
      </c>
      <c r="P67" s="15"/>
      <c r="Q67" s="39" t="str">
        <f t="shared" si="17"/>
        <v>ti</v>
      </c>
      <c r="R67" s="28">
        <f t="shared" si="10"/>
        <v>28</v>
      </c>
      <c r="S67" s="14"/>
      <c r="T67" s="281">
        <v>1</v>
      </c>
      <c r="U67" s="26"/>
      <c r="V67" s="39" t="str">
        <f t="shared" si="18"/>
        <v>f</v>
      </c>
      <c r="W67" s="28">
        <f t="shared" si="11"/>
        <v>28</v>
      </c>
      <c r="X67" s="14"/>
      <c r="Y67" s="281">
        <v>1</v>
      </c>
      <c r="Z67" s="15"/>
      <c r="AA67" s="113" t="str">
        <f t="shared" si="19"/>
        <v>s</v>
      </c>
      <c r="AB67" s="69">
        <f t="shared" si="12"/>
        <v>28</v>
      </c>
      <c r="AC67" s="53"/>
      <c r="AD67" s="53">
        <v>16</v>
      </c>
      <c r="AE67" s="44"/>
      <c r="AF67" s="25" t="str">
        <f t="shared" si="20"/>
        <v>o</v>
      </c>
      <c r="AG67" s="24">
        <f t="shared" si="13"/>
        <v>28</v>
      </c>
      <c r="AH67" s="434"/>
      <c r="AI67" s="444">
        <v>20</v>
      </c>
      <c r="AJ67" s="64"/>
    </row>
    <row r="68" spans="2:36" ht="15" x14ac:dyDescent="0.25">
      <c r="B68" s="118" t="str">
        <f t="shared" si="14"/>
        <v>ti</v>
      </c>
      <c r="C68" s="28">
        <f t="shared" si="7"/>
        <v>29</v>
      </c>
      <c r="D68" s="59"/>
      <c r="E68" s="280">
        <v>1</v>
      </c>
      <c r="F68" s="66"/>
      <c r="G68" s="39" t="str">
        <f t="shared" si="15"/>
        <v>f</v>
      </c>
      <c r="H68" s="28">
        <f t="shared" si="8"/>
        <v>29</v>
      </c>
      <c r="I68" s="418"/>
      <c r="J68" s="419">
        <v>19</v>
      </c>
      <c r="K68" s="26"/>
      <c r="L68" s="19" t="str">
        <f t="shared" si="16"/>
        <v>m</v>
      </c>
      <c r="M68" s="16">
        <f t="shared" si="9"/>
        <v>29</v>
      </c>
      <c r="N68" s="17"/>
      <c r="O68" s="298">
        <v>1</v>
      </c>
      <c r="P68" s="18">
        <v>40</v>
      </c>
      <c r="Q68" s="39" t="str">
        <f t="shared" si="17"/>
        <v>o</v>
      </c>
      <c r="R68" s="28">
        <f t="shared" si="10"/>
        <v>29</v>
      </c>
      <c r="S68" s="14"/>
      <c r="T68" s="281">
        <v>1</v>
      </c>
      <c r="U68" s="26"/>
      <c r="V68" s="112" t="str">
        <f t="shared" si="18"/>
        <v>l</v>
      </c>
      <c r="W68" s="24">
        <f t="shared" si="11"/>
        <v>29</v>
      </c>
      <c r="X68" s="56"/>
      <c r="Y68" s="282">
        <v>16</v>
      </c>
      <c r="Z68" s="26"/>
      <c r="AA68" s="25" t="str">
        <f t="shared" si="19"/>
        <v>m</v>
      </c>
      <c r="AB68" s="24">
        <f t="shared" si="12"/>
        <v>29</v>
      </c>
      <c r="AC68" s="432" t="s">
        <v>11</v>
      </c>
      <c r="AD68" s="444">
        <v>20</v>
      </c>
      <c r="AE68" s="26">
        <v>1</v>
      </c>
      <c r="AF68" s="25" t="str">
        <f t="shared" si="20"/>
        <v>to</v>
      </c>
      <c r="AG68" s="24">
        <f t="shared" si="13"/>
        <v>29</v>
      </c>
      <c r="AH68" s="434"/>
      <c r="AI68" s="444">
        <v>20</v>
      </c>
      <c r="AJ68" s="64"/>
    </row>
    <row r="69" spans="2:36" ht="15.75" thickBot="1" x14ac:dyDescent="0.3">
      <c r="B69" s="118" t="str">
        <f t="shared" si="14"/>
        <v>o</v>
      </c>
      <c r="C69" s="28">
        <f t="shared" si="7"/>
        <v>30</v>
      </c>
      <c r="D69" s="14"/>
      <c r="E69" s="281">
        <v>1</v>
      </c>
      <c r="F69" s="15"/>
      <c r="G69" s="35" t="str">
        <f t="shared" si="15"/>
        <v>l</v>
      </c>
      <c r="H69" s="28">
        <f t="shared" si="8"/>
        <v>30</v>
      </c>
      <c r="I69" s="56"/>
      <c r="J69" s="282">
        <v>16</v>
      </c>
      <c r="K69" s="15"/>
      <c r="L69" s="39" t="str">
        <f t="shared" si="16"/>
        <v>ti</v>
      </c>
      <c r="M69" s="28">
        <f t="shared" si="9"/>
        <v>30</v>
      </c>
      <c r="N69" s="59"/>
      <c r="O69" s="280">
        <v>1</v>
      </c>
      <c r="P69" s="66"/>
      <c r="Q69" s="25" t="str">
        <f t="shared" si="17"/>
        <v>to</v>
      </c>
      <c r="R69" s="24">
        <f t="shared" si="10"/>
        <v>30</v>
      </c>
      <c r="S69" s="14"/>
      <c r="T69" s="281">
        <v>1</v>
      </c>
      <c r="U69" s="26"/>
      <c r="V69" s="112" t="str">
        <f t="shared" si="18"/>
        <v>s</v>
      </c>
      <c r="W69" s="24">
        <f t="shared" si="11"/>
        <v>30</v>
      </c>
      <c r="X69" s="53"/>
      <c r="Y69" s="53">
        <v>16</v>
      </c>
      <c r="Z69" s="44"/>
      <c r="AA69" s="25" t="str">
        <f t="shared" si="19"/>
        <v>ti</v>
      </c>
      <c r="AB69" s="24">
        <f t="shared" si="12"/>
        <v>30</v>
      </c>
      <c r="AC69" s="445"/>
      <c r="AD69" s="443">
        <v>20</v>
      </c>
      <c r="AE69" s="42"/>
      <c r="AF69" s="39" t="str">
        <f t="shared" si="20"/>
        <v>f</v>
      </c>
      <c r="AG69" s="28">
        <f t="shared" si="13"/>
        <v>30</v>
      </c>
      <c r="AH69" s="434"/>
      <c r="AI69" s="435">
        <v>20</v>
      </c>
      <c r="AJ69" s="12"/>
    </row>
    <row r="70" spans="2:36" ht="15.75" thickBot="1" x14ac:dyDescent="0.3">
      <c r="B70" s="95" t="str">
        <f t="shared" si="14"/>
        <v>to</v>
      </c>
      <c r="C70" s="75">
        <f t="shared" si="7"/>
        <v>31</v>
      </c>
      <c r="D70" s="72"/>
      <c r="E70" s="299">
        <v>1</v>
      </c>
      <c r="F70" s="79"/>
      <c r="G70" s="100" t="str">
        <f t="shared" si="15"/>
        <v>s</v>
      </c>
      <c r="H70" s="75">
        <f t="shared" si="8"/>
        <v>31</v>
      </c>
      <c r="I70" s="141"/>
      <c r="J70" s="452">
        <v>16</v>
      </c>
      <c r="K70" s="77"/>
      <c r="L70" s="99"/>
      <c r="M70" s="75" t="str">
        <f t="shared" si="9"/>
        <v/>
      </c>
      <c r="N70" s="75"/>
      <c r="O70" s="76"/>
      <c r="P70" s="76"/>
      <c r="Q70" s="80" t="str">
        <f t="shared" si="17"/>
        <v>f</v>
      </c>
      <c r="R70" s="71">
        <f t="shared" si="10"/>
        <v>31</v>
      </c>
      <c r="S70" s="72"/>
      <c r="T70" s="299">
        <v>1</v>
      </c>
      <c r="U70" s="139"/>
      <c r="V70" s="99"/>
      <c r="W70" s="75" t="str">
        <f t="shared" si="11"/>
        <v/>
      </c>
      <c r="X70" s="75"/>
      <c r="Y70" s="76"/>
      <c r="Z70" s="76"/>
      <c r="AA70" s="100" t="str">
        <f t="shared" si="19"/>
        <v>o</v>
      </c>
      <c r="AB70" s="75">
        <f t="shared" si="12"/>
        <v>31</v>
      </c>
      <c r="AC70" s="101"/>
      <c r="AD70" s="331">
        <v>0</v>
      </c>
      <c r="AE70" s="77"/>
      <c r="AF70" s="100" t="str">
        <f t="shared" si="20"/>
        <v>l</v>
      </c>
      <c r="AG70" s="75">
        <f t="shared" si="13"/>
        <v>31</v>
      </c>
      <c r="AH70" s="436"/>
      <c r="AI70" s="437">
        <v>20</v>
      </c>
      <c r="AJ70" s="73"/>
    </row>
    <row r="71" spans="2:36" ht="15.75" thickTop="1" x14ac:dyDescent="0.25"/>
    <row r="72" spans="2:36" ht="15" x14ac:dyDescent="0.25">
      <c r="H72" s="342">
        <v>1</v>
      </c>
      <c r="I72" t="s">
        <v>24</v>
      </c>
      <c r="R72" s="337">
        <v>11</v>
      </c>
      <c r="S72" t="s">
        <v>47</v>
      </c>
      <c r="AB72" s="332">
        <v>0</v>
      </c>
      <c r="AC72" t="s">
        <v>26</v>
      </c>
    </row>
    <row r="73" spans="2:36" ht="15" x14ac:dyDescent="0.25">
      <c r="H73" s="343">
        <v>6</v>
      </c>
      <c r="I73" t="s">
        <v>27</v>
      </c>
      <c r="R73" s="338">
        <v>16</v>
      </c>
      <c r="S73" t="s">
        <v>29</v>
      </c>
      <c r="AB73" s="333">
        <v>18</v>
      </c>
      <c r="AC73" t="s">
        <v>132</v>
      </c>
    </row>
    <row r="74" spans="2:36" ht="15" x14ac:dyDescent="0.25">
      <c r="H74" s="344">
        <v>8</v>
      </c>
      <c r="I74" t="s">
        <v>50</v>
      </c>
      <c r="R74" s="339">
        <v>13</v>
      </c>
      <c r="S74" t="s">
        <v>51</v>
      </c>
      <c r="AB74" s="334">
        <v>12</v>
      </c>
      <c r="AC74" t="s">
        <v>52</v>
      </c>
    </row>
    <row r="75" spans="2:36" ht="15" x14ac:dyDescent="0.25">
      <c r="H75" s="354">
        <v>19</v>
      </c>
      <c r="I75" t="s">
        <v>158</v>
      </c>
      <c r="R75" s="345">
        <v>10</v>
      </c>
      <c r="S75" t="s">
        <v>48</v>
      </c>
      <c r="AB75" s="340">
        <v>9</v>
      </c>
      <c r="AC75" t="s">
        <v>49</v>
      </c>
    </row>
    <row r="76" spans="2:36" ht="15" x14ac:dyDescent="0.25">
      <c r="H76" s="335">
        <v>14</v>
      </c>
      <c r="I76" t="s">
        <v>25</v>
      </c>
      <c r="R76" s="448">
        <v>20</v>
      </c>
      <c r="S76" t="s">
        <v>157</v>
      </c>
      <c r="AB76" s="347"/>
      <c r="AC76" t="s">
        <v>129</v>
      </c>
    </row>
    <row r="77" spans="2:36" ht="15" x14ac:dyDescent="0.25">
      <c r="H77" s="341"/>
      <c r="I77" t="s">
        <v>131</v>
      </c>
      <c r="R77" s="336"/>
      <c r="S77" t="s">
        <v>130</v>
      </c>
      <c r="AB77" s="346"/>
      <c r="AC77" t="s">
        <v>152</v>
      </c>
    </row>
    <row r="79" spans="2:36" ht="15" x14ac:dyDescent="0.25">
      <c r="D79" t="s">
        <v>30</v>
      </c>
    </row>
  </sheetData>
  <mergeCells count="13">
    <mergeCell ref="AF38:AJ38"/>
    <mergeCell ref="B38:F38"/>
    <mergeCell ref="G38:K38"/>
    <mergeCell ref="L38:P38"/>
    <mergeCell ref="Q38:U38"/>
    <mergeCell ref="V38:Z38"/>
    <mergeCell ref="AA38:AE38"/>
    <mergeCell ref="AA3:AE3"/>
    <mergeCell ref="B3:F3"/>
    <mergeCell ref="G3:K3"/>
    <mergeCell ref="L3:P3"/>
    <mergeCell ref="Q3:U3"/>
    <mergeCell ref="V3:Z3"/>
  </mergeCells>
  <pageMargins left="0.31496062992125984" right="0.31496062992125984" top="0.35433070866141736" bottom="0.35433070866141736" header="0.31496062992125984" footer="0.31496062992125984"/>
  <pageSetup paperSize="8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B3AD-E163-48B8-AC08-9D847BCF5450}">
  <sheetPr>
    <pageSetUpPr fitToPage="1"/>
  </sheetPr>
  <dimension ref="B1:AU88"/>
  <sheetViews>
    <sheetView tabSelected="1" topLeftCell="A3" workbookViewId="0">
      <selection activeCell="S16" sqref="S16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2.88671875" customWidth="1"/>
    <col min="6" max="6" width="3" customWidth="1"/>
    <col min="7" max="7" width="3.109375" bestFit="1" customWidth="1"/>
    <col min="8" max="8" width="3.88671875" bestFit="1" customWidth="1"/>
    <col min="9" max="9" width="13.5546875" customWidth="1"/>
    <col min="10" max="11" width="2.88671875" customWidth="1"/>
    <col min="12" max="12" width="3.109375" customWidth="1"/>
    <col min="13" max="13" width="3.88671875" bestFit="1" customWidth="1"/>
    <col min="14" max="14" width="13.5546875" customWidth="1"/>
    <col min="15" max="16" width="2.88671875" customWidth="1"/>
    <col min="17" max="17" width="3.109375" bestFit="1" customWidth="1"/>
    <col min="18" max="18" width="3.88671875" bestFit="1" customWidth="1"/>
    <col min="19" max="19" width="13.5546875" customWidth="1"/>
    <col min="20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6" width="2.88671875" customWidth="1"/>
    <col min="27" max="27" width="3.109375" bestFit="1" customWidth="1"/>
    <col min="28" max="28" width="3.88671875" bestFit="1" customWidth="1"/>
    <col min="29" max="29" width="13.5546875" customWidth="1"/>
    <col min="30" max="31" width="2.88671875" customWidth="1"/>
    <col min="32" max="32" width="3.109375" bestFit="1" customWidth="1"/>
    <col min="33" max="33" width="3.88671875" bestFit="1" customWidth="1"/>
    <col min="34" max="34" width="13.5546875" customWidth="1"/>
    <col min="35" max="35" width="2.88671875" customWidth="1"/>
    <col min="36" max="36" width="3.109375" customWidth="1"/>
    <col min="37" max="37" width="0.5546875" customWidth="1"/>
  </cols>
  <sheetData>
    <row r="1" spans="2:34" x14ac:dyDescent="0.3">
      <c r="AC1" s="2"/>
      <c r="AD1" s="2"/>
    </row>
    <row r="2" spans="2:34" ht="26.4" thickBot="1" x14ac:dyDescent="0.55000000000000004">
      <c r="D2" s="3" t="s">
        <v>0</v>
      </c>
      <c r="E2" s="3"/>
      <c r="I2" s="1" t="s">
        <v>99</v>
      </c>
      <c r="J2" s="1"/>
      <c r="AC2" s="155">
        <v>45691</v>
      </c>
      <c r="AD2" s="155"/>
      <c r="AH2" t="s">
        <v>69</v>
      </c>
    </row>
    <row r="3" spans="2:34" ht="15.6" thickTop="1" thickBot="1" x14ac:dyDescent="0.35">
      <c r="B3" s="481" t="s">
        <v>2</v>
      </c>
      <c r="C3" s="482"/>
      <c r="D3" s="482"/>
      <c r="E3" s="482"/>
      <c r="F3" s="482"/>
      <c r="G3" s="486" t="s">
        <v>3</v>
      </c>
      <c r="H3" s="486"/>
      <c r="I3" s="486"/>
      <c r="J3" s="486"/>
      <c r="K3" s="486"/>
      <c r="L3" s="486" t="s">
        <v>4</v>
      </c>
      <c r="M3" s="486"/>
      <c r="N3" s="486"/>
      <c r="O3" s="486"/>
      <c r="P3" s="486"/>
      <c r="Q3" s="486" t="s">
        <v>5</v>
      </c>
      <c r="R3" s="486"/>
      <c r="S3" s="486"/>
      <c r="T3" s="486"/>
      <c r="U3" s="486"/>
      <c r="V3" s="486" t="s">
        <v>6</v>
      </c>
      <c r="W3" s="486"/>
      <c r="X3" s="486"/>
      <c r="Y3" s="486"/>
      <c r="Z3" s="486"/>
      <c r="AA3" s="482" t="s">
        <v>7</v>
      </c>
      <c r="AB3" s="482"/>
      <c r="AC3" s="482"/>
      <c r="AD3" s="482"/>
      <c r="AE3" s="483"/>
    </row>
    <row r="4" spans="2:34" ht="15.6" thickTop="1" thickBot="1" x14ac:dyDescent="0.35">
      <c r="B4" s="245"/>
      <c r="C4" s="246">
        <v>31</v>
      </c>
      <c r="D4" s="246"/>
      <c r="E4" s="322" t="s">
        <v>125</v>
      </c>
      <c r="F4" s="323" t="s">
        <v>126</v>
      </c>
      <c r="G4" s="247"/>
      <c r="H4" s="248">
        <v>28</v>
      </c>
      <c r="I4" s="246"/>
      <c r="J4" s="322" t="s">
        <v>125</v>
      </c>
      <c r="K4" s="323" t="s">
        <v>126</v>
      </c>
      <c r="L4" s="247"/>
      <c r="M4" s="246">
        <v>31</v>
      </c>
      <c r="N4" s="246"/>
      <c r="O4" s="322" t="s">
        <v>125</v>
      </c>
      <c r="P4" s="323" t="s">
        <v>126</v>
      </c>
      <c r="Q4" s="247"/>
      <c r="R4" s="246">
        <v>30</v>
      </c>
      <c r="S4" s="246"/>
      <c r="T4" s="322" t="s">
        <v>125</v>
      </c>
      <c r="U4" s="323" t="s">
        <v>126</v>
      </c>
      <c r="V4" s="247"/>
      <c r="W4" s="246">
        <v>31</v>
      </c>
      <c r="X4" s="246"/>
      <c r="Y4" s="322" t="s">
        <v>125</v>
      </c>
      <c r="Z4" s="323" t="s">
        <v>126</v>
      </c>
      <c r="AA4" s="247"/>
      <c r="AB4" s="246">
        <v>30</v>
      </c>
      <c r="AC4" s="246"/>
      <c r="AD4" s="322" t="s">
        <v>125</v>
      </c>
      <c r="AE4" s="324" t="s">
        <v>126</v>
      </c>
    </row>
    <row r="5" spans="2:34" ht="15" thickBot="1" x14ac:dyDescent="0.35">
      <c r="B5" s="241" t="s">
        <v>33</v>
      </c>
      <c r="C5" s="16">
        <v>1</v>
      </c>
      <c r="D5" s="242" t="s">
        <v>9</v>
      </c>
      <c r="E5" s="291">
        <v>0</v>
      </c>
      <c r="F5" s="18">
        <v>1</v>
      </c>
      <c r="G5" s="262" t="str">
        <f>IF(B35="s","m",IF(B35="m","ti",IF(B35="ti","o",IF(B35="o","to",IF(B35="to","f",IF(B35="f","l",IF(B35="l","s",IF(B35="s","m",))))))))</f>
        <v>l</v>
      </c>
      <c r="H5" s="16">
        <v>1</v>
      </c>
      <c r="I5" s="17"/>
      <c r="J5" s="298">
        <v>1</v>
      </c>
      <c r="K5" s="18"/>
      <c r="L5" s="33" t="str">
        <f>IF(G32="s","m",IF(G32="m","ti",IF(G32="ti","o",IF(G32="o","to",IF(G32="to","f",IF(G32="f","l",IF(G32="l","s",IF(G32="s","m",))))))))</f>
        <v>l</v>
      </c>
      <c r="M5" s="16">
        <v>1</v>
      </c>
      <c r="N5" s="17"/>
      <c r="O5" s="298">
        <v>1</v>
      </c>
      <c r="P5" s="18"/>
      <c r="Q5" s="19" t="str">
        <f>IF(L35="s","m",IF(L35="m","ti",IF(L35="ti","o",IF(L35="o","to",IF(L35="to","f",IF(L35="f","l",IF(L35="l","s",IF(L35="s","m",))))))))</f>
        <v>ti</v>
      </c>
      <c r="R5" s="16">
        <v>1</v>
      </c>
      <c r="S5" s="455"/>
      <c r="T5" s="487" t="s">
        <v>172</v>
      </c>
      <c r="U5" s="18"/>
      <c r="V5" s="19" t="str">
        <f>IF(Q34="s","m",IF(Q34="m","ti",IF(Q34="ti","o",IF(Q34="o","to",IF(Q34="to","f",IF(Q34="f","l",IF(Q34="l","s",IF(Q34="s","m",))))))))</f>
        <v>to</v>
      </c>
      <c r="W5" s="16">
        <v>1</v>
      </c>
      <c r="X5" s="455"/>
      <c r="Y5" s="493"/>
      <c r="Z5" s="18"/>
      <c r="AA5" s="135" t="str">
        <f>IF(V35="s","m",IF(V35="m","ti",IF(V35="ti","o",IF(V35="o","to",IF(V35="to","f",IF(V35="f","l",IF(V35="l","s",IF(V35="s","m",))))))))</f>
        <v>s</v>
      </c>
      <c r="AB5" s="69">
        <v>1</v>
      </c>
      <c r="AC5" s="442" t="s">
        <v>10</v>
      </c>
      <c r="AD5" s="438">
        <v>20</v>
      </c>
      <c r="AE5" s="12"/>
    </row>
    <row r="6" spans="2:34" ht="15" thickBot="1" x14ac:dyDescent="0.35">
      <c r="B6" s="118" t="str">
        <f>IF(B5="s","m",IF(B5="m","ti",IF(B5="ti","o",IF(B5="o","to",IF(B5="to","f",IF(B5="f","l",IF(B5="l","s",IF(B5="s","m",))))))))</f>
        <v>to</v>
      </c>
      <c r="C6" s="28">
        <f t="shared" ref="C6:C35" si="0">IF(C5&gt;=C$39,"",C5+1)</f>
        <v>2</v>
      </c>
      <c r="D6" s="37"/>
      <c r="E6" s="272">
        <v>14</v>
      </c>
      <c r="F6" s="26"/>
      <c r="G6" s="135" t="str">
        <f>IF(G5="s","m",IF(G5="m","ti",IF(G5="ti","o",IF(G5="o","to",IF(G5="to","f",IF(G5="f","l",IF(G5="l","s",IF(G5="s","m",))))))))</f>
        <v>s</v>
      </c>
      <c r="H6" s="69">
        <v>2</v>
      </c>
      <c r="I6" s="14" t="s">
        <v>10</v>
      </c>
      <c r="J6" s="281">
        <v>1</v>
      </c>
      <c r="K6" s="26"/>
      <c r="L6" s="113" t="str">
        <f>IF(L5="s","m",IF(L5="m","ti",IF(L5="ti","o",IF(L5="o","to",IF(L5="to","f",IF(L5="f","l",IF(L5="l","s",IF(L5="s","m",))))))))</f>
        <v>s</v>
      </c>
      <c r="M6" s="69">
        <v>2</v>
      </c>
      <c r="N6" s="14" t="s">
        <v>10</v>
      </c>
      <c r="O6" s="14">
        <v>1</v>
      </c>
      <c r="P6" s="26"/>
      <c r="Q6" s="32" t="str">
        <f>IF(Q5="s","m",IF(Q5="m","ti",IF(Q5="ti","o",IF(Q5="o","to",IF(Q5="to","f",IF(Q5="f","l",IF(Q5="l","s",IF(Q5="s","m",))))))))</f>
        <v>o</v>
      </c>
      <c r="R6" s="28">
        <v>2</v>
      </c>
      <c r="S6" s="461"/>
      <c r="T6" s="488"/>
      <c r="U6" s="26"/>
      <c r="V6" s="25" t="str">
        <f>IF(V5="s","m",IF(V5="m","ti",IF(V5="ti","o",IF(V5="o","to",IF(V5="to","f",IF(V5="f","l",IF(V5="l","s",IF(V5="s","m",))))))))</f>
        <v>f</v>
      </c>
      <c r="W6" s="24">
        <v>2</v>
      </c>
      <c r="X6" s="461"/>
      <c r="Y6" s="494"/>
      <c r="Z6" s="26"/>
      <c r="AA6" s="32" t="str">
        <f>IF(AA5="s","m",IF(AA5="m","ti",IF(AA5="ti","o",IF(AA5="o","to",IF(AA5="to","f",IF(AA5="f","l",IF(AA5="l","s",IF(AA5="s","m",))))))))</f>
        <v>m</v>
      </c>
      <c r="AB6" s="28">
        <v>2</v>
      </c>
      <c r="AC6" s="455"/>
      <c r="AD6" s="490" t="s">
        <v>172</v>
      </c>
      <c r="AE6" s="23">
        <v>23</v>
      </c>
    </row>
    <row r="7" spans="2:34" x14ac:dyDescent="0.3">
      <c r="B7" s="110" t="str">
        <f>IF(B6="s","m",IF(B6="m","ti",IF(B6="ti","o",IF(B6="o","to",IF(B6="to","f",IF(B6="f","l",IF(B6="l","s",IF(B6="s","m",))))))))</f>
        <v>f</v>
      </c>
      <c r="C7" s="28">
        <f t="shared" si="0"/>
        <v>3</v>
      </c>
      <c r="D7" s="37"/>
      <c r="E7" s="272">
        <v>14</v>
      </c>
      <c r="F7" s="26"/>
      <c r="G7" s="32" t="str">
        <f t="shared" ref="G7:G32" si="1">IF(G6="s","m",IF(G6="m","ti",IF(G6="ti","o",IF(G6="o","to",IF(G6="to","f",IF(G6="f","l",IF(G6="l","s",IF(G6="s","m",))))))))</f>
        <v>m</v>
      </c>
      <c r="H7" s="28">
        <v>3</v>
      </c>
      <c r="I7" s="22"/>
      <c r="J7" s="286">
        <v>14</v>
      </c>
      <c r="K7" s="18">
        <v>6</v>
      </c>
      <c r="L7" s="39" t="str">
        <f t="shared" ref="L7:L35" si="2">IF(L6="s","m",IF(L6="m","ti",IF(L6="ti","o",IF(L6="o","to",IF(L6="to","f",IF(L6="f","l",IF(L6="l","s",IF(L6="s","m",))))))))</f>
        <v>m</v>
      </c>
      <c r="M7" s="28">
        <v>3</v>
      </c>
      <c r="N7" s="211"/>
      <c r="O7" s="454">
        <v>1</v>
      </c>
      <c r="P7" s="18">
        <v>10</v>
      </c>
      <c r="Q7" s="32" t="str">
        <f t="shared" ref="Q7:Q34" si="3">IF(Q6="s","m",IF(Q6="m","ti",IF(Q6="ti","o",IF(Q6="o","to",IF(Q6="to","f",IF(Q6="f","l",IF(Q6="l","s",IF(Q6="s","m",))))))))</f>
        <v>to</v>
      </c>
      <c r="R7" s="28">
        <v>3</v>
      </c>
      <c r="S7" s="461"/>
      <c r="T7" s="488"/>
      <c r="U7" s="26"/>
      <c r="V7" s="112" t="str">
        <f t="shared" ref="V7:V35" si="4">IF(V6="s","m",IF(V6="m","ti",IF(V6="ti","o",IF(V6="o","to",IF(V6="to","f",IF(V6="f","l",IF(V6="l","s",IF(V6="s","m",))))))))</f>
        <v>l</v>
      </c>
      <c r="W7" s="24">
        <v>3</v>
      </c>
      <c r="X7" s="14"/>
      <c r="Y7" s="281">
        <v>1</v>
      </c>
      <c r="Z7" s="26"/>
      <c r="AA7" s="32" t="str">
        <f t="shared" ref="AA7:AA34" si="5">IF(AA6="s","m",IF(AA6="m","ti",IF(AA6="ti","o",IF(AA6="o","to",IF(AA6="to","f",IF(AA6="f","l",IF(AA6="l","s",IF(AA6="s","m",))))))))</f>
        <v>ti</v>
      </c>
      <c r="AB7" s="28">
        <v>3</v>
      </c>
      <c r="AC7" s="461"/>
      <c r="AD7" s="491"/>
      <c r="AE7" s="12"/>
    </row>
    <row r="8" spans="2:34" ht="15" thickBot="1" x14ac:dyDescent="0.35">
      <c r="B8" s="114" t="str">
        <f>IF(B7="s","m",IF(B7="m","ti",IF(B7="ti","o",IF(B7="o","to",IF(B7="to","f",IF(B7="f","l",IF(B7="l","s",IF(B7="s","m",))))))))</f>
        <v>l</v>
      </c>
      <c r="C8" s="24">
        <f t="shared" si="0"/>
        <v>4</v>
      </c>
      <c r="D8" s="37"/>
      <c r="E8" s="272">
        <v>14</v>
      </c>
      <c r="F8" s="26"/>
      <c r="G8" s="32" t="str">
        <f t="shared" si="1"/>
        <v>ti</v>
      </c>
      <c r="H8" s="28">
        <v>4</v>
      </c>
      <c r="I8" s="37"/>
      <c r="J8" s="272">
        <v>14</v>
      </c>
      <c r="K8" s="26"/>
      <c r="L8" s="39" t="str">
        <f t="shared" si="2"/>
        <v>ti</v>
      </c>
      <c r="M8" s="28">
        <v>4</v>
      </c>
      <c r="N8" s="14"/>
      <c r="O8" s="281">
        <v>1</v>
      </c>
      <c r="P8" s="26"/>
      <c r="Q8" s="133" t="str">
        <f t="shared" si="3"/>
        <v>f</v>
      </c>
      <c r="R8" s="24">
        <v>4</v>
      </c>
      <c r="S8" s="461"/>
      <c r="T8" s="489"/>
      <c r="U8" s="26"/>
      <c r="V8" s="113" t="str">
        <f t="shared" si="4"/>
        <v>s</v>
      </c>
      <c r="W8" s="69">
        <v>4</v>
      </c>
      <c r="X8" s="31" t="s">
        <v>10</v>
      </c>
      <c r="Y8" s="304">
        <v>1</v>
      </c>
      <c r="Z8" s="44"/>
      <c r="AA8" s="39" t="str">
        <f t="shared" si="5"/>
        <v>o</v>
      </c>
      <c r="AB8" s="24">
        <v>4</v>
      </c>
      <c r="AC8" s="461"/>
      <c r="AD8" s="491"/>
      <c r="AE8" s="12"/>
    </row>
    <row r="9" spans="2:34" ht="15" thickBot="1" x14ac:dyDescent="0.35">
      <c r="B9" s="134" t="str">
        <f t="shared" ref="B9:B35" si="6">IF(B8="s","m",IF(B8="m","ti",IF(B8="ti","o",IF(B8="o","to",IF(B8="to","f",IF(B8="f","l",IF(B8="l","s",IF(B8="s","m",))))))))</f>
        <v>s</v>
      </c>
      <c r="C9" s="69">
        <f t="shared" si="0"/>
        <v>5</v>
      </c>
      <c r="D9" s="46" t="s">
        <v>11</v>
      </c>
      <c r="E9" s="273">
        <v>14</v>
      </c>
      <c r="F9" s="44"/>
      <c r="G9" s="32" t="str">
        <f t="shared" si="1"/>
        <v>o</v>
      </c>
      <c r="H9" s="28">
        <v>5</v>
      </c>
      <c r="I9" s="37"/>
      <c r="J9" s="272">
        <v>14</v>
      </c>
      <c r="K9" s="26"/>
      <c r="L9" s="39" t="str">
        <f t="shared" si="2"/>
        <v>o</v>
      </c>
      <c r="M9" s="28">
        <v>5</v>
      </c>
      <c r="N9" s="14"/>
      <c r="O9" s="281">
        <v>1</v>
      </c>
      <c r="P9" s="26"/>
      <c r="Q9" s="115" t="str">
        <f t="shared" si="3"/>
        <v>l</v>
      </c>
      <c r="R9" s="24">
        <v>5</v>
      </c>
      <c r="S9" s="434" t="s">
        <v>154</v>
      </c>
      <c r="T9" s="435">
        <v>20</v>
      </c>
      <c r="U9" s="26"/>
      <c r="V9" s="39" t="str">
        <f t="shared" si="4"/>
        <v>m</v>
      </c>
      <c r="W9" s="28">
        <v>5</v>
      </c>
      <c r="X9" s="455"/>
      <c r="Y9" s="490" t="s">
        <v>174</v>
      </c>
      <c r="Z9" s="15">
        <v>19</v>
      </c>
      <c r="AA9" s="39" t="str">
        <f t="shared" si="5"/>
        <v>to</v>
      </c>
      <c r="AB9" s="28">
        <v>5</v>
      </c>
      <c r="AC9" s="218" t="s">
        <v>77</v>
      </c>
      <c r="AD9" s="288">
        <v>12</v>
      </c>
      <c r="AE9" s="12"/>
    </row>
    <row r="10" spans="2:34" ht="15" thickBot="1" x14ac:dyDescent="0.35">
      <c r="B10" s="117" t="str">
        <f t="shared" si="6"/>
        <v>m</v>
      </c>
      <c r="C10" s="16">
        <f t="shared" si="0"/>
        <v>6</v>
      </c>
      <c r="D10" s="59"/>
      <c r="E10" s="280">
        <v>1</v>
      </c>
      <c r="F10" s="66">
        <v>2</v>
      </c>
      <c r="G10" s="32" t="str">
        <f t="shared" si="1"/>
        <v>to</v>
      </c>
      <c r="H10" s="28">
        <v>6</v>
      </c>
      <c r="I10" s="37"/>
      <c r="J10" s="272">
        <v>14</v>
      </c>
      <c r="K10" s="26"/>
      <c r="L10" s="39" t="str">
        <f t="shared" si="2"/>
        <v>to</v>
      </c>
      <c r="M10" s="28">
        <v>6</v>
      </c>
      <c r="N10" s="14"/>
      <c r="O10" s="281">
        <v>1</v>
      </c>
      <c r="P10" s="26"/>
      <c r="Q10" s="135" t="str">
        <f t="shared" si="3"/>
        <v>s</v>
      </c>
      <c r="R10" s="69">
        <v>6</v>
      </c>
      <c r="S10" s="438" t="s">
        <v>10</v>
      </c>
      <c r="T10" s="439">
        <v>20</v>
      </c>
      <c r="U10" s="44"/>
      <c r="V10" s="39" t="str">
        <f t="shared" si="4"/>
        <v>ti</v>
      </c>
      <c r="W10" s="28">
        <v>6</v>
      </c>
      <c r="X10" s="461"/>
      <c r="Y10" s="491"/>
      <c r="Z10" s="15"/>
      <c r="AA10" s="25" t="str">
        <f t="shared" si="5"/>
        <v>f</v>
      </c>
      <c r="AB10" s="24">
        <v>6</v>
      </c>
      <c r="AC10" s="190"/>
      <c r="AD10" s="288">
        <v>12</v>
      </c>
      <c r="AE10" s="12"/>
    </row>
    <row r="11" spans="2:34" x14ac:dyDescent="0.3">
      <c r="B11" s="118" t="str">
        <f t="shared" si="6"/>
        <v>ti</v>
      </c>
      <c r="C11" s="28">
        <f t="shared" si="0"/>
        <v>7</v>
      </c>
      <c r="D11" s="14"/>
      <c r="E11" s="281">
        <v>1</v>
      </c>
      <c r="F11" s="26"/>
      <c r="G11" s="133" t="str">
        <f t="shared" si="1"/>
        <v>f</v>
      </c>
      <c r="H11" s="24">
        <v>7</v>
      </c>
      <c r="I11" s="37"/>
      <c r="J11" s="272">
        <v>14</v>
      </c>
      <c r="K11" s="26"/>
      <c r="L11" s="25" t="str">
        <f t="shared" si="2"/>
        <v>f</v>
      </c>
      <c r="M11" s="24">
        <v>7</v>
      </c>
      <c r="N11" s="14"/>
      <c r="O11" s="281">
        <v>1</v>
      </c>
      <c r="P11" s="26"/>
      <c r="Q11" s="32" t="str">
        <f t="shared" si="3"/>
        <v>m</v>
      </c>
      <c r="R11" s="28">
        <v>7</v>
      </c>
      <c r="S11" s="462"/>
      <c r="T11" s="490" t="s">
        <v>173</v>
      </c>
      <c r="U11" s="66">
        <v>15</v>
      </c>
      <c r="V11" s="39" t="str">
        <f t="shared" si="4"/>
        <v>o</v>
      </c>
      <c r="W11" s="28">
        <v>7</v>
      </c>
      <c r="X11" s="461"/>
      <c r="Y11" s="491"/>
      <c r="Z11" s="15"/>
      <c r="AA11" s="112" t="str">
        <f t="shared" si="5"/>
        <v>l</v>
      </c>
      <c r="AB11" s="24">
        <v>7</v>
      </c>
      <c r="AC11" s="190"/>
      <c r="AD11" s="288">
        <v>12</v>
      </c>
      <c r="AE11" s="12"/>
    </row>
    <row r="12" spans="2:34" ht="15" thickBot="1" x14ac:dyDescent="0.35">
      <c r="B12" s="118" t="str">
        <f t="shared" si="6"/>
        <v>o</v>
      </c>
      <c r="C12" s="28">
        <f t="shared" si="0"/>
        <v>8</v>
      </c>
      <c r="D12" s="14"/>
      <c r="E12" s="281">
        <v>1</v>
      </c>
      <c r="F12" s="26"/>
      <c r="G12" s="115" t="str">
        <f t="shared" si="1"/>
        <v>l</v>
      </c>
      <c r="H12" s="24">
        <v>8</v>
      </c>
      <c r="I12" s="37"/>
      <c r="J12" s="272">
        <v>14</v>
      </c>
      <c r="K12" s="26"/>
      <c r="L12" s="112" t="str">
        <f t="shared" si="2"/>
        <v>l</v>
      </c>
      <c r="M12" s="24">
        <v>8</v>
      </c>
      <c r="N12" s="190" t="s">
        <v>159</v>
      </c>
      <c r="O12" s="288">
        <v>12</v>
      </c>
      <c r="P12" s="26"/>
      <c r="Q12" s="32" t="str">
        <f t="shared" si="3"/>
        <v>ti</v>
      </c>
      <c r="R12" s="28">
        <v>8</v>
      </c>
      <c r="S12" s="461"/>
      <c r="T12" s="491"/>
      <c r="U12" s="26"/>
      <c r="V12" s="25" t="str">
        <f t="shared" si="4"/>
        <v>to</v>
      </c>
      <c r="W12" s="28">
        <v>8</v>
      </c>
      <c r="X12" s="461"/>
      <c r="Y12" s="491"/>
      <c r="Z12" s="15"/>
      <c r="AA12" s="113" t="str">
        <f t="shared" si="5"/>
        <v>s</v>
      </c>
      <c r="AB12" s="69">
        <v>8</v>
      </c>
      <c r="AC12" s="192" t="s">
        <v>11</v>
      </c>
      <c r="AD12" s="301">
        <v>12</v>
      </c>
      <c r="AE12" s="40"/>
    </row>
    <row r="13" spans="2:34" ht="15" thickBot="1" x14ac:dyDescent="0.35">
      <c r="B13" s="118" t="str">
        <f t="shared" si="6"/>
        <v>to</v>
      </c>
      <c r="C13" s="28">
        <f t="shared" si="0"/>
        <v>9</v>
      </c>
      <c r="D13" s="14"/>
      <c r="E13" s="281">
        <v>1</v>
      </c>
      <c r="F13" s="26"/>
      <c r="G13" s="135" t="str">
        <f t="shared" si="1"/>
        <v>s</v>
      </c>
      <c r="H13" s="69">
        <v>9</v>
      </c>
      <c r="I13" s="46" t="s">
        <v>11</v>
      </c>
      <c r="J13" s="273">
        <v>14</v>
      </c>
      <c r="K13" s="44"/>
      <c r="L13" s="113" t="str">
        <f t="shared" si="2"/>
        <v>s</v>
      </c>
      <c r="M13" s="69">
        <v>9</v>
      </c>
      <c r="N13" s="192" t="s">
        <v>11</v>
      </c>
      <c r="O13" s="301">
        <v>12</v>
      </c>
      <c r="P13" s="44"/>
      <c r="Q13" s="133" t="str">
        <f t="shared" si="3"/>
        <v>o</v>
      </c>
      <c r="R13" s="24">
        <v>9</v>
      </c>
      <c r="S13" s="461"/>
      <c r="T13" s="491"/>
      <c r="U13" s="26"/>
      <c r="V13" s="25" t="str">
        <f t="shared" si="4"/>
        <v>f</v>
      </c>
      <c r="W13" s="24">
        <v>9</v>
      </c>
      <c r="X13" s="463"/>
      <c r="Y13" s="492"/>
      <c r="Z13" s="15"/>
      <c r="AA13" s="35" t="str">
        <f t="shared" si="5"/>
        <v>m</v>
      </c>
      <c r="AB13" s="28">
        <v>9</v>
      </c>
      <c r="AC13" s="211" t="s">
        <v>39</v>
      </c>
      <c r="AD13" s="280">
        <v>1</v>
      </c>
      <c r="AE13" s="64">
        <v>24</v>
      </c>
    </row>
    <row r="14" spans="2:34" x14ac:dyDescent="0.3">
      <c r="B14" s="110" t="str">
        <f t="shared" si="6"/>
        <v>f</v>
      </c>
      <c r="C14" s="24">
        <f t="shared" si="0"/>
        <v>10</v>
      </c>
      <c r="D14" s="14"/>
      <c r="E14" s="281">
        <v>1</v>
      </c>
      <c r="F14" s="26"/>
      <c r="G14" s="32" t="str">
        <f t="shared" si="1"/>
        <v>m</v>
      </c>
      <c r="H14" s="28">
        <v>10</v>
      </c>
      <c r="I14" s="191"/>
      <c r="J14" s="294">
        <v>12</v>
      </c>
      <c r="K14" s="66">
        <v>7</v>
      </c>
      <c r="L14" s="39" t="str">
        <f t="shared" si="2"/>
        <v>m</v>
      </c>
      <c r="M14" s="28">
        <v>10</v>
      </c>
      <c r="N14" s="143"/>
      <c r="O14" s="305">
        <v>8</v>
      </c>
      <c r="P14" s="66">
        <v>11</v>
      </c>
      <c r="Q14" s="133" t="str">
        <f t="shared" si="3"/>
        <v>to</v>
      </c>
      <c r="R14" s="24">
        <v>10</v>
      </c>
      <c r="S14" s="461"/>
      <c r="T14" s="491"/>
      <c r="U14" s="26"/>
      <c r="V14" s="112" t="str">
        <f t="shared" si="4"/>
        <v>l</v>
      </c>
      <c r="W14" s="24">
        <v>10</v>
      </c>
      <c r="X14" s="43"/>
      <c r="Y14" s="292">
        <v>13</v>
      </c>
      <c r="Z14" s="15"/>
      <c r="AA14" s="39" t="str">
        <f t="shared" si="5"/>
        <v>ti</v>
      </c>
      <c r="AB14" s="28">
        <v>10</v>
      </c>
      <c r="AC14" s="461"/>
      <c r="AD14" s="490" t="s">
        <v>173</v>
      </c>
      <c r="AE14" s="12"/>
    </row>
    <row r="15" spans="2:34" ht="15" thickBot="1" x14ac:dyDescent="0.35">
      <c r="B15" s="114" t="str">
        <f t="shared" si="6"/>
        <v>l</v>
      </c>
      <c r="C15" s="24">
        <f t="shared" si="0"/>
        <v>11</v>
      </c>
      <c r="D15" s="14"/>
      <c r="E15" s="281">
        <v>1</v>
      </c>
      <c r="F15" s="26"/>
      <c r="G15" s="32" t="str">
        <f t="shared" si="1"/>
        <v>ti</v>
      </c>
      <c r="H15" s="28">
        <v>11</v>
      </c>
      <c r="I15" s="190"/>
      <c r="J15" s="288">
        <v>12</v>
      </c>
      <c r="K15" s="26"/>
      <c r="L15" s="39" t="str">
        <f t="shared" si="2"/>
        <v>ti</v>
      </c>
      <c r="M15" s="28">
        <v>11</v>
      </c>
      <c r="N15" s="143"/>
      <c r="O15" s="278">
        <v>8</v>
      </c>
      <c r="P15" s="26"/>
      <c r="Q15" s="133" t="str">
        <f t="shared" si="3"/>
        <v>f</v>
      </c>
      <c r="R15" s="24">
        <v>11</v>
      </c>
      <c r="S15" s="461"/>
      <c r="T15" s="492"/>
      <c r="U15" s="26"/>
      <c r="V15" s="113" t="str">
        <f t="shared" si="4"/>
        <v>s</v>
      </c>
      <c r="W15" s="69">
        <v>11</v>
      </c>
      <c r="X15" s="170" t="s">
        <v>11</v>
      </c>
      <c r="Y15" s="307">
        <v>8</v>
      </c>
      <c r="Z15" s="89"/>
      <c r="AA15" s="39" t="str">
        <f t="shared" si="5"/>
        <v>o</v>
      </c>
      <c r="AB15" s="28">
        <v>11</v>
      </c>
      <c r="AC15" s="461"/>
      <c r="AD15" s="491"/>
      <c r="AE15" s="12"/>
    </row>
    <row r="16" spans="2:34" ht="15" thickBot="1" x14ac:dyDescent="0.35">
      <c r="B16" s="134" t="str">
        <f t="shared" si="6"/>
        <v>s</v>
      </c>
      <c r="C16" s="69">
        <f t="shared" si="0"/>
        <v>12</v>
      </c>
      <c r="D16" s="41" t="s">
        <v>11</v>
      </c>
      <c r="E16" s="300">
        <v>1</v>
      </c>
      <c r="F16" s="42"/>
      <c r="G16" s="32" t="str">
        <f t="shared" si="1"/>
        <v>o</v>
      </c>
      <c r="H16" s="28">
        <v>12</v>
      </c>
      <c r="I16" s="190"/>
      <c r="J16" s="288">
        <v>12</v>
      </c>
      <c r="K16" s="26"/>
      <c r="L16" s="39" t="str">
        <f t="shared" si="2"/>
        <v>o</v>
      </c>
      <c r="M16" s="28">
        <v>12</v>
      </c>
      <c r="N16" s="143"/>
      <c r="O16" s="278">
        <v>8</v>
      </c>
      <c r="P16" s="26"/>
      <c r="Q16" s="115" t="str">
        <f t="shared" si="3"/>
        <v>l</v>
      </c>
      <c r="R16" s="24">
        <v>12</v>
      </c>
      <c r="S16" s="14"/>
      <c r="T16" s="281">
        <v>1</v>
      </c>
      <c r="U16" s="26"/>
      <c r="V16" s="39" t="str">
        <f t="shared" si="4"/>
        <v>m</v>
      </c>
      <c r="W16" s="28">
        <v>12</v>
      </c>
      <c r="X16" s="455"/>
      <c r="Y16" s="490" t="s">
        <v>172</v>
      </c>
      <c r="Z16" s="18">
        <v>20</v>
      </c>
      <c r="AA16" s="39" t="str">
        <f t="shared" si="5"/>
        <v>to</v>
      </c>
      <c r="AB16" s="28">
        <v>12</v>
      </c>
      <c r="AC16" s="461" t="s">
        <v>14</v>
      </c>
      <c r="AD16" s="491"/>
      <c r="AE16" s="12"/>
    </row>
    <row r="17" spans="2:31" ht="15" thickBot="1" x14ac:dyDescent="0.35">
      <c r="B17" s="117" t="str">
        <f t="shared" si="6"/>
        <v>m</v>
      </c>
      <c r="C17" s="16">
        <f t="shared" si="0"/>
        <v>13</v>
      </c>
      <c r="D17" s="142"/>
      <c r="E17" s="277">
        <v>8</v>
      </c>
      <c r="F17" s="18">
        <v>3</v>
      </c>
      <c r="G17" s="32" t="str">
        <f t="shared" si="1"/>
        <v>to</v>
      </c>
      <c r="H17" s="28">
        <v>13</v>
      </c>
      <c r="I17" s="190"/>
      <c r="J17" s="288">
        <v>12</v>
      </c>
      <c r="K17" s="26"/>
      <c r="L17" s="39" t="str">
        <f t="shared" si="2"/>
        <v>to</v>
      </c>
      <c r="M17" s="28">
        <v>13</v>
      </c>
      <c r="N17" s="143"/>
      <c r="O17" s="278">
        <v>8</v>
      </c>
      <c r="P17" s="26"/>
      <c r="Q17" s="135" t="str">
        <f t="shared" si="3"/>
        <v>s</v>
      </c>
      <c r="R17" s="69">
        <v>13</v>
      </c>
      <c r="S17" s="31" t="s">
        <v>11</v>
      </c>
      <c r="T17" s="300">
        <v>1</v>
      </c>
      <c r="U17" s="42"/>
      <c r="V17" s="39" t="str">
        <f t="shared" si="4"/>
        <v>ti</v>
      </c>
      <c r="W17" s="28">
        <v>13</v>
      </c>
      <c r="X17" s="461"/>
      <c r="Y17" s="491"/>
      <c r="Z17" s="26"/>
      <c r="AA17" s="25" t="str">
        <f t="shared" si="5"/>
        <v>f</v>
      </c>
      <c r="AB17" s="24">
        <v>13</v>
      </c>
      <c r="AC17" s="461"/>
      <c r="AD17" s="491"/>
      <c r="AE17" s="12"/>
    </row>
    <row r="18" spans="2:31" x14ac:dyDescent="0.3">
      <c r="B18" s="118" t="str">
        <f t="shared" si="6"/>
        <v>ti</v>
      </c>
      <c r="C18" s="28">
        <f t="shared" si="0"/>
        <v>14</v>
      </c>
      <c r="D18" s="143"/>
      <c r="E18" s="278">
        <v>8</v>
      </c>
      <c r="F18" s="26"/>
      <c r="G18" s="133" t="str">
        <f t="shared" si="1"/>
        <v>f</v>
      </c>
      <c r="H18" s="24">
        <v>14</v>
      </c>
      <c r="I18" s="190" t="s">
        <v>11</v>
      </c>
      <c r="J18" s="288">
        <v>12</v>
      </c>
      <c r="K18" s="26"/>
      <c r="L18" s="25" t="str">
        <f t="shared" si="2"/>
        <v>f</v>
      </c>
      <c r="M18" s="24">
        <v>14</v>
      </c>
      <c r="N18" s="143" t="s">
        <v>11</v>
      </c>
      <c r="O18" s="278">
        <v>8</v>
      </c>
      <c r="P18" s="26"/>
      <c r="Q18" s="32" t="str">
        <f t="shared" si="3"/>
        <v>m</v>
      </c>
      <c r="R18" s="28">
        <v>14</v>
      </c>
      <c r="S18" s="461"/>
      <c r="T18" s="490" t="s">
        <v>174</v>
      </c>
      <c r="U18" s="18">
        <v>16</v>
      </c>
      <c r="V18" s="39" t="str">
        <f t="shared" si="4"/>
        <v>o</v>
      </c>
      <c r="W18" s="28">
        <v>14</v>
      </c>
      <c r="X18" s="461"/>
      <c r="Y18" s="491"/>
      <c r="Z18" s="26"/>
      <c r="AA18" s="112" t="str">
        <f t="shared" si="5"/>
        <v>l</v>
      </c>
      <c r="AB18" s="24">
        <v>14</v>
      </c>
      <c r="AC18" s="14"/>
      <c r="AD18" s="281">
        <v>1</v>
      </c>
      <c r="AE18" s="12"/>
    </row>
    <row r="19" spans="2:31" ht="15" thickBot="1" x14ac:dyDescent="0.35">
      <c r="B19" s="118" t="str">
        <f t="shared" si="6"/>
        <v>o</v>
      </c>
      <c r="C19" s="28">
        <f t="shared" si="0"/>
        <v>15</v>
      </c>
      <c r="D19" s="143"/>
      <c r="E19" s="278">
        <v>8</v>
      </c>
      <c r="F19" s="26"/>
      <c r="G19" s="115" t="str">
        <f t="shared" si="1"/>
        <v>l</v>
      </c>
      <c r="H19" s="24">
        <v>15</v>
      </c>
      <c r="I19" s="48"/>
      <c r="J19" s="289">
        <v>6</v>
      </c>
      <c r="K19" s="26"/>
      <c r="L19" s="112" t="str">
        <f t="shared" si="2"/>
        <v>l</v>
      </c>
      <c r="M19" s="24">
        <v>15</v>
      </c>
      <c r="N19" s="14"/>
      <c r="O19" s="281">
        <v>1</v>
      </c>
      <c r="P19" s="26"/>
      <c r="Q19" s="32" t="str">
        <f t="shared" si="3"/>
        <v>ti</v>
      </c>
      <c r="R19" s="28">
        <v>15</v>
      </c>
      <c r="S19" s="461"/>
      <c r="T19" s="491"/>
      <c r="U19" s="26"/>
      <c r="V19" s="39" t="str">
        <f t="shared" si="4"/>
        <v>to</v>
      </c>
      <c r="W19" s="28">
        <v>15</v>
      </c>
      <c r="X19" s="461"/>
      <c r="Y19" s="491"/>
      <c r="Z19" s="26"/>
      <c r="AA19" s="113" t="str">
        <f t="shared" si="5"/>
        <v>s</v>
      </c>
      <c r="AB19" s="69">
        <v>15</v>
      </c>
      <c r="AC19" s="31" t="s">
        <v>11</v>
      </c>
      <c r="AD19" s="300">
        <v>1</v>
      </c>
      <c r="AE19" s="60"/>
    </row>
    <row r="20" spans="2:31" ht="15.75" customHeight="1" thickBot="1" x14ac:dyDescent="0.35">
      <c r="B20" s="118" t="str">
        <f t="shared" si="6"/>
        <v>to</v>
      </c>
      <c r="C20" s="28">
        <f t="shared" si="0"/>
        <v>16</v>
      </c>
      <c r="D20" s="143"/>
      <c r="E20" s="278">
        <v>8</v>
      </c>
      <c r="F20" s="26"/>
      <c r="G20" s="135" t="str">
        <f t="shared" si="1"/>
        <v>s</v>
      </c>
      <c r="H20" s="69">
        <v>16</v>
      </c>
      <c r="I20" s="119"/>
      <c r="J20" s="296">
        <v>6</v>
      </c>
      <c r="K20" s="42"/>
      <c r="L20" s="113" t="str">
        <f t="shared" si="2"/>
        <v>s</v>
      </c>
      <c r="M20" s="69">
        <v>16</v>
      </c>
      <c r="N20" s="41"/>
      <c r="O20" s="300">
        <v>1</v>
      </c>
      <c r="P20" s="42"/>
      <c r="Q20" s="133" t="str">
        <f t="shared" si="3"/>
        <v>o</v>
      </c>
      <c r="R20" s="24">
        <v>16</v>
      </c>
      <c r="S20" s="461"/>
      <c r="T20" s="492"/>
      <c r="U20" s="26"/>
      <c r="V20" s="25" t="str">
        <f t="shared" si="4"/>
        <v>f</v>
      </c>
      <c r="W20" s="24">
        <v>16</v>
      </c>
      <c r="X20" s="461" t="s">
        <v>11</v>
      </c>
      <c r="Y20" s="492"/>
      <c r="Z20" s="26"/>
      <c r="AA20" s="39" t="str">
        <f t="shared" si="5"/>
        <v>m</v>
      </c>
      <c r="AB20" s="28">
        <v>16</v>
      </c>
      <c r="AC20" s="455"/>
      <c r="AD20" s="490" t="s">
        <v>174</v>
      </c>
      <c r="AE20" s="23">
        <v>25</v>
      </c>
    </row>
    <row r="21" spans="2:31" x14ac:dyDescent="0.3">
      <c r="B21" s="110" t="str">
        <f t="shared" si="6"/>
        <v>f</v>
      </c>
      <c r="C21" s="24">
        <f t="shared" si="0"/>
        <v>17</v>
      </c>
      <c r="D21" s="143" t="s">
        <v>11</v>
      </c>
      <c r="E21" s="278">
        <v>8</v>
      </c>
      <c r="F21" s="26"/>
      <c r="G21" s="32" t="str">
        <f t="shared" si="1"/>
        <v>m</v>
      </c>
      <c r="H21" s="28">
        <v>17</v>
      </c>
      <c r="I21" s="22"/>
      <c r="J21" s="286">
        <v>14</v>
      </c>
      <c r="K21" s="18">
        <v>8</v>
      </c>
      <c r="L21" s="39" t="str">
        <f t="shared" si="2"/>
        <v>m</v>
      </c>
      <c r="M21" s="28">
        <v>17</v>
      </c>
      <c r="N21" s="453"/>
      <c r="O21" s="453">
        <v>10</v>
      </c>
      <c r="P21" s="18">
        <v>12</v>
      </c>
      <c r="Q21" s="115" t="str">
        <f t="shared" si="3"/>
        <v>to</v>
      </c>
      <c r="R21" s="24">
        <v>17</v>
      </c>
      <c r="S21" s="441" t="s">
        <v>13</v>
      </c>
      <c r="T21" s="435">
        <v>20</v>
      </c>
      <c r="U21" s="26"/>
      <c r="V21" s="112" t="str">
        <f t="shared" si="4"/>
        <v>l</v>
      </c>
      <c r="W21" s="24">
        <v>17</v>
      </c>
      <c r="X21" s="48"/>
      <c r="Y21" s="289">
        <v>6</v>
      </c>
      <c r="Z21" s="26"/>
      <c r="AA21" s="39" t="str">
        <f t="shared" si="5"/>
        <v>ti</v>
      </c>
      <c r="AB21" s="28">
        <v>17</v>
      </c>
      <c r="AC21" s="466"/>
      <c r="AD21" s="491"/>
      <c r="AE21" s="12"/>
    </row>
    <row r="22" spans="2:31" ht="15" thickBot="1" x14ac:dyDescent="0.35">
      <c r="B22" s="114" t="str">
        <f t="shared" si="6"/>
        <v>l</v>
      </c>
      <c r="C22" s="24">
        <f t="shared" si="0"/>
        <v>18</v>
      </c>
      <c r="D22" s="48"/>
      <c r="E22" s="289">
        <v>6</v>
      </c>
      <c r="F22" s="26"/>
      <c r="G22" s="32" t="str">
        <f t="shared" si="1"/>
        <v>ti</v>
      </c>
      <c r="H22" s="28">
        <v>18</v>
      </c>
      <c r="I22" s="37"/>
      <c r="J22" s="272">
        <v>14</v>
      </c>
      <c r="K22" s="26"/>
      <c r="L22" s="39" t="str">
        <f t="shared" si="2"/>
        <v>ti</v>
      </c>
      <c r="M22" s="28">
        <v>18</v>
      </c>
      <c r="N22" s="238"/>
      <c r="O22" s="238">
        <v>10</v>
      </c>
      <c r="P22" s="26"/>
      <c r="Q22" s="115" t="str">
        <f t="shared" si="3"/>
        <v>f</v>
      </c>
      <c r="R22" s="24">
        <v>18</v>
      </c>
      <c r="S22" s="434" t="s">
        <v>11</v>
      </c>
      <c r="T22" s="435">
        <v>20</v>
      </c>
      <c r="U22" s="26"/>
      <c r="V22" s="113" t="str">
        <f t="shared" si="4"/>
        <v>s</v>
      </c>
      <c r="W22" s="69">
        <v>18</v>
      </c>
      <c r="X22" s="49"/>
      <c r="Y22" s="49">
        <v>6</v>
      </c>
      <c r="Z22" s="44"/>
      <c r="AA22" s="39" t="str">
        <f t="shared" si="5"/>
        <v>o</v>
      </c>
      <c r="AB22" s="28">
        <v>18</v>
      </c>
      <c r="AC22" s="461"/>
      <c r="AD22" s="491"/>
      <c r="AE22" s="12"/>
    </row>
    <row r="23" spans="2:31" ht="15" thickBot="1" x14ac:dyDescent="0.35">
      <c r="B23" s="134" t="str">
        <f t="shared" si="6"/>
        <v>s</v>
      </c>
      <c r="C23" s="69">
        <f t="shared" si="0"/>
        <v>19</v>
      </c>
      <c r="D23" s="215"/>
      <c r="E23" s="279">
        <v>6</v>
      </c>
      <c r="F23" s="44"/>
      <c r="G23" s="32" t="str">
        <f t="shared" si="1"/>
        <v>o</v>
      </c>
      <c r="H23" s="28">
        <v>19</v>
      </c>
      <c r="I23" s="37"/>
      <c r="J23" s="272">
        <v>14</v>
      </c>
      <c r="K23" s="26"/>
      <c r="L23" s="39" t="str">
        <f t="shared" si="2"/>
        <v>o</v>
      </c>
      <c r="M23" s="28">
        <v>19</v>
      </c>
      <c r="N23" s="238"/>
      <c r="O23" s="238">
        <v>10</v>
      </c>
      <c r="P23" s="26"/>
      <c r="Q23" s="115" t="str">
        <f t="shared" si="3"/>
        <v>l</v>
      </c>
      <c r="R23" s="24">
        <v>19</v>
      </c>
      <c r="S23" s="48"/>
      <c r="T23" s="289">
        <v>6</v>
      </c>
      <c r="U23" s="26"/>
      <c r="V23" s="39" t="str">
        <f t="shared" si="4"/>
        <v>m</v>
      </c>
      <c r="W23" s="28">
        <v>19</v>
      </c>
      <c r="X23" s="462"/>
      <c r="Y23" s="490" t="s">
        <v>173</v>
      </c>
      <c r="Z23" s="62">
        <v>21</v>
      </c>
      <c r="AA23" s="39" t="str">
        <f t="shared" si="5"/>
        <v>to</v>
      </c>
      <c r="AB23" s="28">
        <v>19</v>
      </c>
      <c r="AC23" s="461"/>
      <c r="AD23" s="491"/>
      <c r="AE23" s="12"/>
    </row>
    <row r="24" spans="2:31" ht="15" thickBot="1" x14ac:dyDescent="0.35">
      <c r="B24" s="117" t="str">
        <f t="shared" si="6"/>
        <v>m</v>
      </c>
      <c r="C24" s="16">
        <f t="shared" si="0"/>
        <v>20</v>
      </c>
      <c r="D24" s="59"/>
      <c r="E24" s="280">
        <v>1</v>
      </c>
      <c r="F24" s="66">
        <v>4</v>
      </c>
      <c r="G24" s="32" t="str">
        <f t="shared" si="1"/>
        <v>to</v>
      </c>
      <c r="H24" s="28">
        <v>20</v>
      </c>
      <c r="I24" s="37"/>
      <c r="J24" s="272">
        <v>14</v>
      </c>
      <c r="K24" s="26"/>
      <c r="L24" s="39" t="str">
        <f t="shared" si="2"/>
        <v>to</v>
      </c>
      <c r="M24" s="28">
        <v>20</v>
      </c>
      <c r="N24" s="238"/>
      <c r="O24" s="238">
        <v>10</v>
      </c>
      <c r="P24" s="26"/>
      <c r="Q24" s="135" t="str">
        <f t="shared" si="3"/>
        <v>s</v>
      </c>
      <c r="R24" s="69">
        <v>20</v>
      </c>
      <c r="S24" s="49"/>
      <c r="T24" s="49">
        <v>6</v>
      </c>
      <c r="U24" s="44"/>
      <c r="V24" s="39" t="str">
        <f t="shared" si="4"/>
        <v>ti</v>
      </c>
      <c r="W24" s="28">
        <v>20</v>
      </c>
      <c r="X24" s="461"/>
      <c r="Y24" s="491"/>
      <c r="Z24" s="15"/>
      <c r="AA24" s="25" t="str">
        <f t="shared" si="5"/>
        <v>f</v>
      </c>
      <c r="AB24" s="24">
        <v>20</v>
      </c>
      <c r="AC24" s="461" t="s">
        <v>11</v>
      </c>
      <c r="AD24" s="492"/>
      <c r="AE24" s="12"/>
    </row>
    <row r="25" spans="2:31" ht="15" thickBot="1" x14ac:dyDescent="0.35">
      <c r="B25" s="118" t="str">
        <f t="shared" si="6"/>
        <v>ti</v>
      </c>
      <c r="C25" s="28">
        <f t="shared" si="0"/>
        <v>21</v>
      </c>
      <c r="D25" s="14"/>
      <c r="E25" s="281">
        <v>1</v>
      </c>
      <c r="F25" s="26"/>
      <c r="G25" s="133" t="str">
        <f t="shared" si="1"/>
        <v>f</v>
      </c>
      <c r="H25" s="24">
        <v>21</v>
      </c>
      <c r="I25" s="37" t="s">
        <v>11</v>
      </c>
      <c r="J25" s="272">
        <v>14</v>
      </c>
      <c r="K25" s="26"/>
      <c r="L25" s="25" t="str">
        <f t="shared" si="2"/>
        <v>f</v>
      </c>
      <c r="M25" s="24">
        <v>21</v>
      </c>
      <c r="N25" s="238" t="s">
        <v>11</v>
      </c>
      <c r="O25" s="238">
        <v>10</v>
      </c>
      <c r="P25" s="26"/>
      <c r="Q25" s="27" t="str">
        <f t="shared" si="3"/>
        <v>m</v>
      </c>
      <c r="R25" s="28">
        <v>21</v>
      </c>
      <c r="S25" s="372" t="s">
        <v>36</v>
      </c>
      <c r="T25" s="277">
        <v>8</v>
      </c>
      <c r="U25" s="66">
        <v>17</v>
      </c>
      <c r="V25" s="39" t="str">
        <f t="shared" si="4"/>
        <v>o</v>
      </c>
      <c r="W25" s="28">
        <v>21</v>
      </c>
      <c r="X25" s="461"/>
      <c r="Y25" s="491"/>
      <c r="Z25" s="15"/>
      <c r="AA25" s="112" t="str">
        <f t="shared" si="5"/>
        <v>l</v>
      </c>
      <c r="AB25" s="24">
        <v>21</v>
      </c>
      <c r="AC25" s="48"/>
      <c r="AD25" s="289">
        <v>6</v>
      </c>
      <c r="AE25" s="12"/>
    </row>
    <row r="26" spans="2:31" ht="15" thickBot="1" x14ac:dyDescent="0.35">
      <c r="B26" s="118" t="str">
        <f t="shared" si="6"/>
        <v>o</v>
      </c>
      <c r="C26" s="28">
        <f t="shared" si="0"/>
        <v>22</v>
      </c>
      <c r="D26" s="14"/>
      <c r="E26" s="281">
        <v>1</v>
      </c>
      <c r="F26" s="26"/>
      <c r="G26" s="115" t="str">
        <f t="shared" si="1"/>
        <v>l</v>
      </c>
      <c r="H26" s="24">
        <v>22</v>
      </c>
      <c r="I26" s="56"/>
      <c r="J26" s="282">
        <v>16</v>
      </c>
      <c r="K26" s="26"/>
      <c r="L26" s="112" t="str">
        <f t="shared" si="2"/>
        <v>l</v>
      </c>
      <c r="M26" s="24">
        <v>22</v>
      </c>
      <c r="N26" s="48"/>
      <c r="O26" s="289">
        <v>6</v>
      </c>
      <c r="P26" s="26"/>
      <c r="Q26" s="39" t="str">
        <f t="shared" si="3"/>
        <v>ti</v>
      </c>
      <c r="R26" s="28">
        <v>22</v>
      </c>
      <c r="S26" s="461"/>
      <c r="T26" s="487" t="s">
        <v>172</v>
      </c>
      <c r="U26" s="26"/>
      <c r="V26" s="39" t="str">
        <f t="shared" si="4"/>
        <v>to</v>
      </c>
      <c r="W26" s="28">
        <v>22</v>
      </c>
      <c r="X26" s="463"/>
      <c r="Y26" s="491"/>
      <c r="Z26" s="15"/>
      <c r="AA26" s="113" t="str">
        <f t="shared" si="5"/>
        <v>s</v>
      </c>
      <c r="AB26" s="69">
        <v>22</v>
      </c>
      <c r="AC26" s="49"/>
      <c r="AD26" s="49">
        <v>6</v>
      </c>
      <c r="AE26" s="40"/>
    </row>
    <row r="27" spans="2:31" ht="15" thickBot="1" x14ac:dyDescent="0.35">
      <c r="B27" s="118" t="str">
        <f t="shared" si="6"/>
        <v>to</v>
      </c>
      <c r="C27" s="28">
        <f t="shared" si="0"/>
        <v>23</v>
      </c>
      <c r="D27" s="14"/>
      <c r="E27" s="281">
        <v>1</v>
      </c>
      <c r="F27" s="26"/>
      <c r="G27" s="135" t="str">
        <f t="shared" si="1"/>
        <v>s</v>
      </c>
      <c r="H27" s="69">
        <v>23</v>
      </c>
      <c r="I27" s="53"/>
      <c r="J27" s="283">
        <v>16</v>
      </c>
      <c r="K27" s="44"/>
      <c r="L27" s="113" t="str">
        <f t="shared" si="2"/>
        <v>s</v>
      </c>
      <c r="M27" s="69">
        <v>23</v>
      </c>
      <c r="N27" s="49"/>
      <c r="O27" s="49">
        <v>6</v>
      </c>
      <c r="P27" s="44"/>
      <c r="Q27" s="25" t="str">
        <f t="shared" si="3"/>
        <v>o</v>
      </c>
      <c r="R27" s="24">
        <v>23</v>
      </c>
      <c r="S27" s="461"/>
      <c r="T27" s="488"/>
      <c r="U27" s="26"/>
      <c r="V27" s="25" t="str">
        <f t="shared" si="4"/>
        <v>f</v>
      </c>
      <c r="W27" s="24">
        <v>23</v>
      </c>
      <c r="X27" s="461" t="s">
        <v>11</v>
      </c>
      <c r="Y27" s="492"/>
      <c r="Z27" s="15"/>
      <c r="AA27" s="39" t="str">
        <f t="shared" si="5"/>
        <v>m</v>
      </c>
      <c r="AB27" s="28">
        <v>23</v>
      </c>
      <c r="AC27" s="455"/>
      <c r="AD27" s="490" t="s">
        <v>172</v>
      </c>
      <c r="AE27" s="64">
        <v>26</v>
      </c>
    </row>
    <row r="28" spans="2:31" x14ac:dyDescent="0.3">
      <c r="B28" s="110" t="str">
        <f t="shared" si="6"/>
        <v>f</v>
      </c>
      <c r="C28" s="24">
        <f t="shared" si="0"/>
        <v>24</v>
      </c>
      <c r="D28" s="14" t="s">
        <v>11</v>
      </c>
      <c r="E28" s="281">
        <v>1</v>
      </c>
      <c r="F28" s="26"/>
      <c r="G28" s="32" t="str">
        <f t="shared" si="1"/>
        <v>m</v>
      </c>
      <c r="H28" s="28">
        <v>24</v>
      </c>
      <c r="I28" s="59"/>
      <c r="J28" s="280">
        <v>1</v>
      </c>
      <c r="K28" s="18">
        <v>9</v>
      </c>
      <c r="L28" s="32" t="str">
        <f t="shared" si="2"/>
        <v>m</v>
      </c>
      <c r="M28" s="28">
        <v>24</v>
      </c>
      <c r="N28" s="59"/>
      <c r="O28" s="280">
        <v>1</v>
      </c>
      <c r="P28" s="18">
        <v>13</v>
      </c>
      <c r="Q28" s="25" t="str">
        <f t="shared" si="3"/>
        <v>to</v>
      </c>
      <c r="R28" s="24">
        <v>24</v>
      </c>
      <c r="S28" s="461"/>
      <c r="T28" s="488"/>
      <c r="U28" s="26"/>
      <c r="V28" s="112" t="str">
        <f t="shared" si="4"/>
        <v>l</v>
      </c>
      <c r="W28" s="24">
        <v>24</v>
      </c>
      <c r="X28" s="159"/>
      <c r="Y28" s="282">
        <v>16</v>
      </c>
      <c r="Z28" s="15"/>
      <c r="AA28" s="39" t="str">
        <f t="shared" si="5"/>
        <v>ti</v>
      </c>
      <c r="AB28" s="28">
        <v>24</v>
      </c>
      <c r="AC28" s="461"/>
      <c r="AD28" s="491"/>
      <c r="AE28" s="64"/>
    </row>
    <row r="29" spans="2:31" ht="15" thickBot="1" x14ac:dyDescent="0.35">
      <c r="B29" s="114" t="str">
        <f t="shared" si="6"/>
        <v>l</v>
      </c>
      <c r="C29" s="24">
        <f t="shared" si="0"/>
        <v>25</v>
      </c>
      <c r="D29" s="56"/>
      <c r="E29" s="282">
        <v>16</v>
      </c>
      <c r="F29" s="26"/>
      <c r="G29" s="32" t="str">
        <f t="shared" si="1"/>
        <v>ti</v>
      </c>
      <c r="H29" s="28">
        <v>25</v>
      </c>
      <c r="I29" s="14"/>
      <c r="J29" s="281">
        <v>1</v>
      </c>
      <c r="K29" s="26"/>
      <c r="L29" s="32" t="str">
        <f t="shared" si="2"/>
        <v>ti</v>
      </c>
      <c r="M29" s="28">
        <v>25</v>
      </c>
      <c r="N29" s="14"/>
      <c r="O29" s="281">
        <v>1</v>
      </c>
      <c r="P29" s="26"/>
      <c r="Q29" s="133" t="str">
        <f t="shared" si="3"/>
        <v>f</v>
      </c>
      <c r="R29" s="24">
        <v>25</v>
      </c>
      <c r="S29" s="461" t="s">
        <v>11</v>
      </c>
      <c r="T29" s="489"/>
      <c r="U29" s="26"/>
      <c r="V29" s="113" t="str">
        <f t="shared" si="4"/>
        <v>s</v>
      </c>
      <c r="W29" s="69">
        <v>25</v>
      </c>
      <c r="X29" s="210"/>
      <c r="Y29" s="283">
        <v>16</v>
      </c>
      <c r="Z29" s="44"/>
      <c r="AA29" s="39" t="str">
        <f t="shared" si="5"/>
        <v>o</v>
      </c>
      <c r="AB29" s="28">
        <v>25</v>
      </c>
      <c r="AC29" s="461"/>
      <c r="AD29" s="491"/>
      <c r="AE29" s="64"/>
    </row>
    <row r="30" spans="2:31" ht="15" thickBot="1" x14ac:dyDescent="0.35">
      <c r="B30" s="134" t="str">
        <f t="shared" si="6"/>
        <v>s</v>
      </c>
      <c r="C30" s="69">
        <f t="shared" si="0"/>
        <v>26</v>
      </c>
      <c r="D30" s="53"/>
      <c r="E30" s="283">
        <v>16</v>
      </c>
      <c r="F30" s="44"/>
      <c r="G30" s="32" t="str">
        <f t="shared" si="1"/>
        <v>o</v>
      </c>
      <c r="H30" s="28">
        <v>26</v>
      </c>
      <c r="I30" s="14"/>
      <c r="J30" s="281">
        <v>1</v>
      </c>
      <c r="K30" s="26"/>
      <c r="L30" s="39" t="str">
        <f t="shared" si="2"/>
        <v>o</v>
      </c>
      <c r="M30" s="28">
        <v>26</v>
      </c>
      <c r="N30" s="14"/>
      <c r="O30" s="281">
        <v>1</v>
      </c>
      <c r="P30" s="26"/>
      <c r="Q30" s="115" t="str">
        <f t="shared" si="3"/>
        <v>l</v>
      </c>
      <c r="R30" s="24">
        <v>26</v>
      </c>
      <c r="S30" s="56"/>
      <c r="T30" s="282">
        <v>16</v>
      </c>
      <c r="U30" s="26"/>
      <c r="V30" s="39" t="str">
        <f t="shared" si="4"/>
        <v>m</v>
      </c>
      <c r="W30" s="28">
        <v>26</v>
      </c>
      <c r="X30" s="465"/>
      <c r="Y30" s="490" t="s">
        <v>174</v>
      </c>
      <c r="Z30" s="15">
        <v>22</v>
      </c>
      <c r="AA30" s="39" t="str">
        <f t="shared" si="5"/>
        <v>to</v>
      </c>
      <c r="AB30" s="28">
        <v>26</v>
      </c>
      <c r="AC30" s="461"/>
      <c r="AD30" s="491"/>
      <c r="AE30" s="12"/>
    </row>
    <row r="31" spans="2:31" ht="15" thickBot="1" x14ac:dyDescent="0.35">
      <c r="B31" s="118" t="str">
        <f t="shared" si="6"/>
        <v>m</v>
      </c>
      <c r="C31" s="28">
        <f t="shared" si="0"/>
        <v>27</v>
      </c>
      <c r="D31" s="59"/>
      <c r="E31" s="280">
        <v>1</v>
      </c>
      <c r="F31" s="66">
        <v>5</v>
      </c>
      <c r="G31" s="32" t="str">
        <f t="shared" si="1"/>
        <v>to</v>
      </c>
      <c r="H31" s="28">
        <v>27</v>
      </c>
      <c r="I31" s="14"/>
      <c r="J31" s="281">
        <v>1</v>
      </c>
      <c r="K31" s="26"/>
      <c r="L31" s="25" t="str">
        <f t="shared" si="2"/>
        <v>to</v>
      </c>
      <c r="M31" s="28">
        <v>27</v>
      </c>
      <c r="N31" s="14" t="s">
        <v>14</v>
      </c>
      <c r="O31" s="281">
        <v>1</v>
      </c>
      <c r="P31" s="26"/>
      <c r="Q31" s="135" t="str">
        <f t="shared" si="3"/>
        <v>s</v>
      </c>
      <c r="R31" s="69">
        <v>27</v>
      </c>
      <c r="S31" s="53"/>
      <c r="T31" s="283">
        <v>16</v>
      </c>
      <c r="U31" s="44"/>
      <c r="V31" s="39" t="str">
        <f t="shared" si="4"/>
        <v>ti</v>
      </c>
      <c r="W31" s="28">
        <v>27</v>
      </c>
      <c r="X31" s="461"/>
      <c r="Y31" s="491"/>
      <c r="Z31" s="15"/>
      <c r="AA31" s="25" t="str">
        <f t="shared" si="5"/>
        <v>f</v>
      </c>
      <c r="AB31" s="24">
        <v>27</v>
      </c>
      <c r="AC31" s="461" t="s">
        <v>11</v>
      </c>
      <c r="AD31" s="492"/>
      <c r="AE31" s="12"/>
    </row>
    <row r="32" spans="2:31" x14ac:dyDescent="0.3">
      <c r="B32" s="118" t="str">
        <f t="shared" si="6"/>
        <v>ti</v>
      </c>
      <c r="C32" s="28">
        <f t="shared" si="0"/>
        <v>28</v>
      </c>
      <c r="D32" s="14"/>
      <c r="E32" s="281">
        <v>1</v>
      </c>
      <c r="F32" s="26"/>
      <c r="G32" s="32" t="str">
        <f t="shared" si="1"/>
        <v>f</v>
      </c>
      <c r="H32" s="28">
        <v>28</v>
      </c>
      <c r="I32" s="14"/>
      <c r="J32" s="281">
        <v>1</v>
      </c>
      <c r="K32" s="26"/>
      <c r="L32" s="25" t="str">
        <f t="shared" si="2"/>
        <v>f</v>
      </c>
      <c r="M32" s="28">
        <v>28</v>
      </c>
      <c r="N32" s="14" t="s">
        <v>11</v>
      </c>
      <c r="O32" s="281">
        <v>1</v>
      </c>
      <c r="P32" s="26"/>
      <c r="Q32" s="32" t="str">
        <f t="shared" si="3"/>
        <v>m</v>
      </c>
      <c r="R32" s="28">
        <v>28</v>
      </c>
      <c r="S32" s="462"/>
      <c r="T32" s="490" t="s">
        <v>173</v>
      </c>
      <c r="U32" s="26">
        <v>18</v>
      </c>
      <c r="V32" s="39" t="str">
        <f t="shared" si="4"/>
        <v>o</v>
      </c>
      <c r="W32" s="28">
        <v>28</v>
      </c>
      <c r="X32" s="461"/>
      <c r="Y32" s="491"/>
      <c r="Z32" s="15"/>
      <c r="AA32" s="112" t="str">
        <f t="shared" si="5"/>
        <v>l</v>
      </c>
      <c r="AB32" s="24">
        <v>28</v>
      </c>
      <c r="AC32" s="418"/>
      <c r="AD32" s="419">
        <v>19</v>
      </c>
      <c r="AE32" s="12"/>
    </row>
    <row r="33" spans="2:36" ht="15" thickBot="1" x14ac:dyDescent="0.35">
      <c r="B33" s="118" t="str">
        <f t="shared" si="6"/>
        <v>o</v>
      </c>
      <c r="C33" s="28">
        <f t="shared" si="0"/>
        <v>29</v>
      </c>
      <c r="D33" s="59"/>
      <c r="E33" s="280">
        <v>1</v>
      </c>
      <c r="F33" s="66"/>
      <c r="G33" s="32"/>
      <c r="H33" s="28"/>
      <c r="I33" s="24"/>
      <c r="J33" s="15"/>
      <c r="K33" s="26"/>
      <c r="L33" s="256" t="str">
        <f t="shared" si="2"/>
        <v>l</v>
      </c>
      <c r="M33" s="252">
        <v>29</v>
      </c>
      <c r="N33" s="257"/>
      <c r="O33" s="315">
        <v>16</v>
      </c>
      <c r="P33" s="254"/>
      <c r="Q33" s="32" t="str">
        <f t="shared" si="3"/>
        <v>ti</v>
      </c>
      <c r="R33" s="28">
        <v>29</v>
      </c>
      <c r="S33" s="461"/>
      <c r="T33" s="491"/>
      <c r="U33" s="26"/>
      <c r="V33" s="35" t="str">
        <f t="shared" si="4"/>
        <v>to</v>
      </c>
      <c r="W33" s="28">
        <v>29</v>
      </c>
      <c r="X33" s="441" t="s">
        <v>56</v>
      </c>
      <c r="Y33" s="435">
        <v>20</v>
      </c>
      <c r="Z33" s="26"/>
      <c r="AA33" s="135" t="str">
        <f t="shared" si="5"/>
        <v>s</v>
      </c>
      <c r="AB33" s="69">
        <v>29</v>
      </c>
      <c r="AC33" s="447"/>
      <c r="AD33" s="474">
        <v>19</v>
      </c>
      <c r="AE33" s="40"/>
    </row>
    <row r="34" spans="2:36" ht="15" thickBot="1" x14ac:dyDescent="0.35">
      <c r="B34" s="118" t="str">
        <f t="shared" si="6"/>
        <v>to</v>
      </c>
      <c r="C34" s="28">
        <f t="shared" si="0"/>
        <v>30</v>
      </c>
      <c r="D34" s="14"/>
      <c r="E34" s="281">
        <v>1</v>
      </c>
      <c r="F34" s="26"/>
      <c r="G34" s="25"/>
      <c r="H34" s="24" t="s">
        <v>46</v>
      </c>
      <c r="I34" s="24"/>
      <c r="J34" s="15"/>
      <c r="K34" s="26"/>
      <c r="L34" s="265" t="str">
        <f t="shared" si="2"/>
        <v>s</v>
      </c>
      <c r="M34" s="266">
        <v>30</v>
      </c>
      <c r="N34" s="53"/>
      <c r="O34" s="283">
        <v>16</v>
      </c>
      <c r="P34" s="268"/>
      <c r="Q34" s="25" t="str">
        <f t="shared" si="3"/>
        <v>o</v>
      </c>
      <c r="R34" s="24">
        <v>30</v>
      </c>
      <c r="S34" s="461"/>
      <c r="T34" s="492"/>
      <c r="U34" s="26"/>
      <c r="V34" s="32" t="str">
        <f t="shared" si="4"/>
        <v>f</v>
      </c>
      <c r="W34" s="28">
        <v>30</v>
      </c>
      <c r="X34" s="434"/>
      <c r="Y34" s="435">
        <v>20</v>
      </c>
      <c r="Z34" s="26"/>
      <c r="AA34" s="33" t="str">
        <f t="shared" si="5"/>
        <v>m</v>
      </c>
      <c r="AB34" s="16">
        <v>30</v>
      </c>
      <c r="AC34" s="455"/>
      <c r="AD34" s="456"/>
      <c r="AE34" s="23">
        <v>27</v>
      </c>
    </row>
    <row r="35" spans="2:36" ht="15" thickBot="1" x14ac:dyDescent="0.35">
      <c r="B35" s="70" t="str">
        <f t="shared" si="6"/>
        <v>f</v>
      </c>
      <c r="C35" s="71">
        <f t="shared" si="0"/>
        <v>31</v>
      </c>
      <c r="D35" s="72"/>
      <c r="E35" s="299">
        <v>1</v>
      </c>
      <c r="F35" s="139"/>
      <c r="G35" s="99"/>
      <c r="H35" s="75" t="s">
        <v>46</v>
      </c>
      <c r="I35" s="75"/>
      <c r="J35" s="76"/>
      <c r="K35" s="77"/>
      <c r="L35" s="78" t="str">
        <f t="shared" si="2"/>
        <v>m</v>
      </c>
      <c r="M35" s="71">
        <v>31</v>
      </c>
      <c r="N35" s="436"/>
      <c r="O35" s="437">
        <v>20</v>
      </c>
      <c r="P35" s="79">
        <v>14</v>
      </c>
      <c r="Q35" s="80"/>
      <c r="R35" s="71"/>
      <c r="S35" s="71"/>
      <c r="T35" s="79"/>
      <c r="U35" s="139"/>
      <c r="V35" s="100" t="str">
        <f t="shared" si="4"/>
        <v>l</v>
      </c>
      <c r="W35" s="75">
        <v>31</v>
      </c>
      <c r="X35" s="436"/>
      <c r="Y35" s="437">
        <v>20</v>
      </c>
      <c r="Z35" s="139"/>
      <c r="AA35" s="80"/>
      <c r="AB35" s="71" t="s">
        <v>46</v>
      </c>
      <c r="AC35" s="71"/>
      <c r="AD35" s="79"/>
      <c r="AE35" s="73"/>
    </row>
    <row r="36" spans="2:36" ht="15" thickTop="1" x14ac:dyDescent="0.3"/>
    <row r="37" spans="2:36" ht="26.4" thickBot="1" x14ac:dyDescent="0.55000000000000004">
      <c r="D37" s="3" t="s">
        <v>17</v>
      </c>
      <c r="E37" s="3"/>
      <c r="I37" s="1" t="str">
        <f>I2</f>
        <v>Vagtplan for EKVH Vesthimmerlands Flyveplads 2025</v>
      </c>
      <c r="J37" s="1"/>
      <c r="AC37" s="2">
        <f>AC2</f>
        <v>45691</v>
      </c>
      <c r="AD37" s="2"/>
      <c r="AH37" s="4"/>
      <c r="AI37" s="4"/>
    </row>
    <row r="38" spans="2:36" ht="15.6" thickTop="1" thickBot="1" x14ac:dyDescent="0.35">
      <c r="B38" s="481" t="s">
        <v>18</v>
      </c>
      <c r="C38" s="482"/>
      <c r="D38" s="482"/>
      <c r="E38" s="482"/>
      <c r="F38" s="482"/>
      <c r="G38" s="486" t="s">
        <v>19</v>
      </c>
      <c r="H38" s="486"/>
      <c r="I38" s="486"/>
      <c r="J38" s="486"/>
      <c r="K38" s="486"/>
      <c r="L38" s="486" t="s">
        <v>20</v>
      </c>
      <c r="M38" s="486"/>
      <c r="N38" s="486"/>
      <c r="O38" s="486"/>
      <c r="P38" s="486"/>
      <c r="Q38" s="486" t="s">
        <v>21</v>
      </c>
      <c r="R38" s="486"/>
      <c r="S38" s="486"/>
      <c r="T38" s="486"/>
      <c r="U38" s="486"/>
      <c r="V38" s="486" t="s">
        <v>22</v>
      </c>
      <c r="W38" s="486"/>
      <c r="X38" s="486"/>
      <c r="Y38" s="486"/>
      <c r="Z38" s="486"/>
      <c r="AA38" s="486" t="s">
        <v>23</v>
      </c>
      <c r="AB38" s="486"/>
      <c r="AC38" s="486"/>
      <c r="AD38" s="486"/>
      <c r="AE38" s="486"/>
      <c r="AF38" s="479" t="s">
        <v>100</v>
      </c>
      <c r="AG38" s="479"/>
      <c r="AH38" s="479"/>
      <c r="AI38" s="479"/>
      <c r="AJ38" s="480"/>
    </row>
    <row r="39" spans="2:36" ht="15.6" thickTop="1" thickBot="1" x14ac:dyDescent="0.35">
      <c r="B39" s="258"/>
      <c r="C39" s="259">
        <v>31</v>
      </c>
      <c r="D39" s="259"/>
      <c r="E39" s="325" t="s">
        <v>125</v>
      </c>
      <c r="F39" s="327" t="s">
        <v>126</v>
      </c>
      <c r="G39" s="259"/>
      <c r="H39" s="259">
        <v>31</v>
      </c>
      <c r="I39" s="259"/>
      <c r="J39" s="325" t="s">
        <v>125</v>
      </c>
      <c r="K39" s="327" t="s">
        <v>126</v>
      </c>
      <c r="L39" s="259"/>
      <c r="M39" s="259">
        <v>30</v>
      </c>
      <c r="N39" s="259"/>
      <c r="O39" s="325" t="s">
        <v>125</v>
      </c>
      <c r="P39" s="327" t="s">
        <v>126</v>
      </c>
      <c r="Q39" s="259"/>
      <c r="R39" s="259">
        <v>31</v>
      </c>
      <c r="S39" s="259"/>
      <c r="T39" s="325" t="s">
        <v>125</v>
      </c>
      <c r="U39" s="327" t="s">
        <v>126</v>
      </c>
      <c r="V39" s="259"/>
      <c r="W39" s="259">
        <v>30</v>
      </c>
      <c r="X39" s="259"/>
      <c r="Y39" s="325" t="s">
        <v>125</v>
      </c>
      <c r="Z39" s="327" t="s">
        <v>126</v>
      </c>
      <c r="AA39" s="259"/>
      <c r="AB39" s="259">
        <v>31</v>
      </c>
      <c r="AC39" s="259"/>
      <c r="AD39" s="325" t="s">
        <v>125</v>
      </c>
      <c r="AE39" s="327" t="s">
        <v>126</v>
      </c>
      <c r="AF39" s="259"/>
      <c r="AG39" s="259">
        <v>31</v>
      </c>
      <c r="AH39" s="259"/>
      <c r="AI39" s="325" t="s">
        <v>125</v>
      </c>
      <c r="AJ39" s="326" t="s">
        <v>126</v>
      </c>
    </row>
    <row r="40" spans="2:36" x14ac:dyDescent="0.3">
      <c r="B40" s="118" t="str">
        <f>IF(AA34="s","m",IF(AA34="m","ti",IF(AA34="ti","o",IF(AA34="o","to",IF(AA34="to","f",IF(AA34="f","l",IF(AA34="l","s",IF(AA34="s","m",))))))))</f>
        <v>ti</v>
      </c>
      <c r="C40" s="28">
        <v>1</v>
      </c>
      <c r="D40" s="462"/>
      <c r="E40" s="487" t="s">
        <v>173</v>
      </c>
      <c r="F40" s="66"/>
      <c r="G40" s="32" t="str">
        <f>IF(B70="s","m",IF(B70="m","ti",IF(B70="ti","o",IF(B70="o","to",IF(B70="to","f",IF(B70="f","l",IF(B70="l","s",IF(B70="s","m",))))))))</f>
        <v>f</v>
      </c>
      <c r="H40" s="28">
        <v>1</v>
      </c>
      <c r="I40" s="462"/>
      <c r="J40" s="464"/>
      <c r="K40" s="62"/>
      <c r="L40" s="39" t="str">
        <f>IF(G70="s","m",IF(G70="m","ti",IF(G70="ti","o",IF(G70="o","to",IF(G70="to","f",IF(G70="f","l",IF(G70="l","s",IF(G70="s","m",))))))))</f>
        <v>m</v>
      </c>
      <c r="M40" s="28">
        <v>1</v>
      </c>
      <c r="N40" s="462" t="s">
        <v>10</v>
      </c>
      <c r="O40" s="490" t="s">
        <v>173</v>
      </c>
      <c r="P40" s="66">
        <v>36</v>
      </c>
      <c r="Q40" s="39" t="str">
        <f>IF(L69="s","m",IF(L69="m","ti",IF(L69="ti","o",IF(L69="o","to",IF(L69="to","f",IF(L69="f","l",IF(L69="l","s",IF(L69="s","m",))))))))</f>
        <v>o</v>
      </c>
      <c r="R40" s="28">
        <v>1</v>
      </c>
      <c r="S40" s="462"/>
      <c r="T40" s="490" t="s">
        <v>174</v>
      </c>
      <c r="U40" s="66"/>
      <c r="V40" s="27" t="str">
        <f>IF(Q70="s","m",IF(Q70="m","ti",IF(Q70="ti","o",IF(Q70="o","to",IF(Q70="to","f",IF(Q70="f","l",IF(Q70="l","s",IF(Q70="s","m",))))))))</f>
        <v>l</v>
      </c>
      <c r="W40" s="28">
        <v>1</v>
      </c>
      <c r="X40" s="59"/>
      <c r="Y40" s="280">
        <v>1</v>
      </c>
      <c r="Z40" s="66"/>
      <c r="AA40" s="32" t="str">
        <f>IF(V69="s","m",IF(V69="m","ti",IF(V69="ti","o",IF(V69="o","to",IF(V69="to","f",IF(V69="f","l",IF(V69="l","s",IF(V69="s","m",))))))))</f>
        <v>m</v>
      </c>
      <c r="AB40" s="28">
        <v>1</v>
      </c>
      <c r="AC40" s="455" t="s">
        <v>10</v>
      </c>
      <c r="AD40" s="490" t="s">
        <v>174</v>
      </c>
      <c r="AE40" s="66">
        <v>49</v>
      </c>
      <c r="AF40" s="35" t="str">
        <f>IF(AA70="s","m",IF(AA70="m","ti",IF(AA70="ti","o",IF(AA70="o","to",IF(AA70="to","f",IF(AA70="f","l",IF(AA70="l","s",IF(AA70="s","m",))))))))</f>
        <v>to</v>
      </c>
      <c r="AG40" s="28">
        <v>1</v>
      </c>
      <c r="AH40" s="223" t="s">
        <v>9</v>
      </c>
      <c r="AI40" s="271">
        <v>0</v>
      </c>
      <c r="AJ40" s="64"/>
    </row>
    <row r="41" spans="2:36" ht="15" thickBot="1" x14ac:dyDescent="0.35">
      <c r="B41" s="110" t="str">
        <f>IF(B40="s","m",IF(B40="m","ti",IF(B40="ti","o",IF(B40="o","to",IF(B40="to","f",IF(B40="f","l",IF(B40="l","s",IF(B40="s","m",))))))))</f>
        <v>o</v>
      </c>
      <c r="C41" s="24">
        <f t="shared" ref="C41:C70" si="7">IF(C40&gt;=C$39,"",C40+1)</f>
        <v>2</v>
      </c>
      <c r="D41" s="461"/>
      <c r="E41" s="488"/>
      <c r="F41" s="26"/>
      <c r="G41" s="115" t="str">
        <f>IF(G40="s","m",IF(G40="m","ti",IF(G40="ti","o",IF(G40="o","to",IF(G40="to","f",IF(G40="f","l",IF(G40="l","s",IF(G40="s","m",))))))))</f>
        <v>l</v>
      </c>
      <c r="H41" s="24">
        <f t="shared" ref="H41:H70" si="8">IF(H40&gt;=H$39,"",H40+1)</f>
        <v>2</v>
      </c>
      <c r="I41" s="14"/>
      <c r="J41" s="281">
        <v>1</v>
      </c>
      <c r="K41" s="26"/>
      <c r="L41" s="39" t="str">
        <f>IF(L40="s","m",IF(L40="m","ti",IF(L40="ti","o",IF(L40="o","to",IF(L40="to","f",IF(L40="f","l",IF(L40="l","s",IF(L40="s","m",))))))))</f>
        <v>ti</v>
      </c>
      <c r="M41" s="28">
        <f t="shared" ref="M41:M70" si="9">IF(M40&gt;=M$39,"",M40+1)</f>
        <v>2</v>
      </c>
      <c r="N41" s="462"/>
      <c r="O41" s="491"/>
      <c r="P41" s="66"/>
      <c r="Q41" s="39" t="str">
        <f>IF(Q40="s","m",IF(Q40="m","ti",IF(Q40="ti","o",IF(Q40="o","to",IF(Q40="to","f",IF(Q40="f","l",IF(Q40="l","s",IF(Q40="s","m",))))))))</f>
        <v>to</v>
      </c>
      <c r="R41" s="28">
        <f t="shared" ref="R41:R70" si="10">IF(R40&gt;=R$39,"",R40+1)</f>
        <v>2</v>
      </c>
      <c r="S41" s="461"/>
      <c r="T41" s="491"/>
      <c r="U41" s="26"/>
      <c r="V41" s="113" t="str">
        <f>IF(V40="s","m",IF(V40="m","ti",IF(V40="ti","o",IF(V40="o","to",IF(V40="to","f",IF(V40="f","l",IF(V40="l","s",IF(V40="s","m",))))))))</f>
        <v>s</v>
      </c>
      <c r="W41" s="69">
        <f t="shared" ref="W41:W70" si="11">IF(W40&gt;=W$39,"",W40+1)</f>
        <v>2</v>
      </c>
      <c r="X41" s="41" t="s">
        <v>10</v>
      </c>
      <c r="Y41" s="31">
        <v>1</v>
      </c>
      <c r="Z41" s="15"/>
      <c r="AA41" s="39" t="str">
        <f>IF(AA40="s","m",IF(AA40="m","ti",IF(AA40="ti","o",IF(AA40="o","to",IF(AA40="to","f",IF(AA40="f","l",IF(AA40="l","s",IF(AA40="s","m",))))))))</f>
        <v>ti</v>
      </c>
      <c r="AB41" s="28">
        <f t="shared" ref="AB41:AB70" si="12">IF(AB40&gt;=AB$39,"",AB40+1)</f>
        <v>2</v>
      </c>
      <c r="AC41" s="462"/>
      <c r="AD41" s="491"/>
      <c r="AE41" s="66"/>
      <c r="AF41" s="39" t="str">
        <f>IF(AF40="s","m",IF(AF40="m","ti",IF(AF40="ti","o",IF(AF40="o","to",IF(AF40="to","f",IF(AF40="f","l",IF(AF40="l","s",IF(AF40="s","m",))))))))</f>
        <v>f</v>
      </c>
      <c r="AG41" s="28">
        <f t="shared" ref="AG41:AG70" si="13">IF(AG40&gt;=AG$39,"",AG40+1)</f>
        <v>2</v>
      </c>
      <c r="AH41" s="434"/>
      <c r="AI41" s="435">
        <v>20</v>
      </c>
      <c r="AJ41" s="12"/>
    </row>
    <row r="42" spans="2:36" ht="15" thickBot="1" x14ac:dyDescent="0.35">
      <c r="B42" s="118" t="str">
        <f t="shared" ref="B42:B70" si="14">IF(B41="s","m",IF(B41="m","ti",IF(B41="ti","o",IF(B41="o","to",IF(B41="to","f",IF(B41="f","l",IF(B41="l","s",IF(B41="s","m",))))))))</f>
        <v>to</v>
      </c>
      <c r="C42" s="28">
        <f t="shared" si="7"/>
        <v>3</v>
      </c>
      <c r="D42" s="461"/>
      <c r="E42" s="488"/>
      <c r="F42" s="26"/>
      <c r="G42" s="113" t="str">
        <f t="shared" ref="G42:G70" si="15">IF(G41="s","m",IF(G41="m","ti",IF(G41="ti","o",IF(G41="o","to",IF(G41="to","f",IF(G41="f","l",IF(G41="l","s",IF(G41="s","m",))))))))</f>
        <v>s</v>
      </c>
      <c r="H42" s="69">
        <f t="shared" si="8"/>
        <v>3</v>
      </c>
      <c r="I42" s="31" t="s">
        <v>10</v>
      </c>
      <c r="J42" s="304">
        <v>1</v>
      </c>
      <c r="K42" s="44"/>
      <c r="L42" s="39" t="str">
        <f t="shared" ref="L42:L69" si="16">IF(L41="s","m",IF(L41="m","ti",IF(L41="ti","o",IF(L41="o","to",IF(L41="to","f",IF(L41="f","l",IF(L41="l","s",IF(L41="s","m",))))))))</f>
        <v>o</v>
      </c>
      <c r="M42" s="28">
        <f t="shared" si="9"/>
        <v>3</v>
      </c>
      <c r="N42" s="461"/>
      <c r="O42" s="491"/>
      <c r="P42" s="26"/>
      <c r="Q42" s="39" t="str">
        <f t="shared" ref="Q42:Q70" si="17">IF(Q41="s","m",IF(Q41="m","ti",IF(Q41="ti","o",IF(Q41="o","to",IF(Q41="to","f",IF(Q41="f","l",IF(Q41="l","s",IF(Q41="s","m",))))))))</f>
        <v>f</v>
      </c>
      <c r="R42" s="28">
        <f t="shared" si="10"/>
        <v>3</v>
      </c>
      <c r="S42" s="461"/>
      <c r="T42" s="491"/>
      <c r="U42" s="26"/>
      <c r="V42" s="39" t="str">
        <f t="shared" ref="V42:V69" si="18">IF(V41="s","m",IF(V41="m","ti",IF(V41="ti","o",IF(V41="o","to",IF(V41="to","f",IF(V41="f","l",IF(V41="l","s",IF(V41="s","m",))))))))</f>
        <v>m</v>
      </c>
      <c r="W42" s="28">
        <f t="shared" si="11"/>
        <v>3</v>
      </c>
      <c r="X42" s="455"/>
      <c r="Y42" s="490" t="s">
        <v>173</v>
      </c>
      <c r="Z42" s="18">
        <v>45</v>
      </c>
      <c r="AA42" s="39" t="str">
        <f t="shared" ref="AA42:AA70" si="19">IF(AA41="s","m",IF(AA41="m","ti",IF(AA41="ti","o",IF(AA41="o","to",IF(AA41="to","f",IF(AA41="f","l",IF(AA41="l","s",IF(AA41="s","m",))))))))</f>
        <v>o</v>
      </c>
      <c r="AB42" s="28">
        <f t="shared" si="12"/>
        <v>3</v>
      </c>
      <c r="AC42" s="461"/>
      <c r="AD42" s="491"/>
      <c r="AE42" s="26"/>
      <c r="AF42" s="112" t="str">
        <f t="shared" ref="AF42:AF70" si="20">IF(AF41="s","m",IF(AF41="m","ti",IF(AF41="ti","o",IF(AF41="o","to",IF(AF41="to","f",IF(AF41="f","l",IF(AF41="l","s",IF(AF41="s","m",))))))))</f>
        <v>l</v>
      </c>
      <c r="AG42" s="24">
        <f t="shared" si="13"/>
        <v>3</v>
      </c>
      <c r="AH42" s="434"/>
      <c r="AI42" s="435">
        <v>20</v>
      </c>
      <c r="AJ42" s="12"/>
    </row>
    <row r="43" spans="2:36" ht="15" thickBot="1" x14ac:dyDescent="0.35">
      <c r="B43" s="110" t="str">
        <f t="shared" si="14"/>
        <v>f</v>
      </c>
      <c r="C43" s="24">
        <f t="shared" si="7"/>
        <v>4</v>
      </c>
      <c r="D43" s="461"/>
      <c r="E43" s="489"/>
      <c r="F43" s="15"/>
      <c r="G43" s="39" t="str">
        <f t="shared" si="15"/>
        <v>m</v>
      </c>
      <c r="H43" s="28">
        <f t="shared" si="8"/>
        <v>4</v>
      </c>
      <c r="I43" s="462"/>
      <c r="J43" s="490" t="s">
        <v>172</v>
      </c>
      <c r="K43" s="66">
        <v>32</v>
      </c>
      <c r="L43" s="39" t="str">
        <f t="shared" si="16"/>
        <v>to</v>
      </c>
      <c r="M43" s="28">
        <f t="shared" si="9"/>
        <v>4</v>
      </c>
      <c r="N43" s="461"/>
      <c r="O43" s="491"/>
      <c r="P43" s="26"/>
      <c r="Q43" s="112" t="str">
        <f t="shared" si="17"/>
        <v>l</v>
      </c>
      <c r="R43" s="24">
        <f t="shared" si="10"/>
        <v>4</v>
      </c>
      <c r="S43" s="14"/>
      <c r="T43" s="281">
        <v>1</v>
      </c>
      <c r="U43" s="26"/>
      <c r="V43" s="39" t="str">
        <f t="shared" si="18"/>
        <v>ti</v>
      </c>
      <c r="W43" s="28">
        <f t="shared" si="11"/>
        <v>4</v>
      </c>
      <c r="X43" s="461"/>
      <c r="Y43" s="491"/>
      <c r="Z43" s="26"/>
      <c r="AA43" s="39" t="str">
        <f t="shared" si="19"/>
        <v>to</v>
      </c>
      <c r="AB43" s="28">
        <f t="shared" si="12"/>
        <v>4</v>
      </c>
      <c r="AC43" s="461" t="s">
        <v>14</v>
      </c>
      <c r="AD43" s="491"/>
      <c r="AE43" s="26"/>
      <c r="AF43" s="113" t="str">
        <f t="shared" si="20"/>
        <v>s</v>
      </c>
      <c r="AG43" s="69">
        <f t="shared" si="13"/>
        <v>4</v>
      </c>
      <c r="AH43" s="438" t="s">
        <v>10</v>
      </c>
      <c r="AI43" s="439">
        <v>20</v>
      </c>
      <c r="AJ43" s="40"/>
    </row>
    <row r="44" spans="2:36" ht="15" thickBot="1" x14ac:dyDescent="0.35">
      <c r="B44" s="114" t="str">
        <f t="shared" si="14"/>
        <v>l</v>
      </c>
      <c r="C44" s="24">
        <f t="shared" si="7"/>
        <v>5</v>
      </c>
      <c r="D44" s="43"/>
      <c r="E44" s="292">
        <v>13</v>
      </c>
      <c r="F44" s="15"/>
      <c r="G44" s="39" t="str">
        <f t="shared" si="15"/>
        <v>ti</v>
      </c>
      <c r="H44" s="28">
        <f t="shared" si="8"/>
        <v>5</v>
      </c>
      <c r="I44" s="461"/>
      <c r="J44" s="491"/>
      <c r="K44" s="26"/>
      <c r="L44" s="133" t="str">
        <f t="shared" si="16"/>
        <v>f</v>
      </c>
      <c r="M44" s="24">
        <f t="shared" si="9"/>
        <v>5</v>
      </c>
      <c r="N44" s="461"/>
      <c r="O44" s="492"/>
      <c r="P44" s="26"/>
      <c r="Q44" s="113" t="str">
        <f t="shared" si="17"/>
        <v>s</v>
      </c>
      <c r="R44" s="69">
        <f t="shared" si="10"/>
        <v>5</v>
      </c>
      <c r="S44" s="31" t="s">
        <v>10</v>
      </c>
      <c r="T44" s="304">
        <v>1</v>
      </c>
      <c r="U44" s="44"/>
      <c r="V44" s="25" t="str">
        <f t="shared" si="18"/>
        <v>o</v>
      </c>
      <c r="W44" s="24">
        <f t="shared" si="11"/>
        <v>5</v>
      </c>
      <c r="X44" s="461"/>
      <c r="Y44" s="491"/>
      <c r="Z44" s="26"/>
      <c r="AA44" s="25" t="str">
        <f t="shared" si="19"/>
        <v>f</v>
      </c>
      <c r="AB44" s="24">
        <f t="shared" si="12"/>
        <v>5</v>
      </c>
      <c r="AC44" s="461"/>
      <c r="AD44" s="492"/>
      <c r="AE44" s="26"/>
      <c r="AF44" s="39" t="str">
        <f t="shared" si="20"/>
        <v>m</v>
      </c>
      <c r="AG44" s="28">
        <f t="shared" si="13"/>
        <v>5</v>
      </c>
      <c r="AH44" s="462"/>
      <c r="AI44" s="490" t="s">
        <v>172</v>
      </c>
      <c r="AJ44" s="64">
        <v>2</v>
      </c>
    </row>
    <row r="45" spans="2:36" ht="15" thickBot="1" x14ac:dyDescent="0.35">
      <c r="B45" s="134" t="str">
        <f t="shared" si="14"/>
        <v>s</v>
      </c>
      <c r="C45" s="69">
        <f t="shared" si="7"/>
        <v>6</v>
      </c>
      <c r="D45" s="55" t="s">
        <v>10</v>
      </c>
      <c r="E45" s="293">
        <v>13</v>
      </c>
      <c r="F45" s="45"/>
      <c r="G45" s="39" t="str">
        <f t="shared" si="15"/>
        <v>o</v>
      </c>
      <c r="H45" s="28">
        <f t="shared" si="8"/>
        <v>6</v>
      </c>
      <c r="I45" s="461"/>
      <c r="J45" s="491"/>
      <c r="K45" s="26"/>
      <c r="L45" s="115" t="str">
        <f t="shared" si="16"/>
        <v>l</v>
      </c>
      <c r="M45" s="24">
        <f t="shared" si="9"/>
        <v>6</v>
      </c>
      <c r="N45" s="14"/>
      <c r="O45" s="281">
        <v>1</v>
      </c>
      <c r="P45" s="15"/>
      <c r="Q45" s="39" t="str">
        <f t="shared" si="17"/>
        <v>m</v>
      </c>
      <c r="R45" s="28">
        <f t="shared" si="10"/>
        <v>6</v>
      </c>
      <c r="S45" s="462"/>
      <c r="T45" s="490" t="s">
        <v>172</v>
      </c>
      <c r="U45" s="66">
        <v>41</v>
      </c>
      <c r="V45" s="39" t="str">
        <f t="shared" si="18"/>
        <v>to</v>
      </c>
      <c r="W45" s="28">
        <f t="shared" si="11"/>
        <v>6</v>
      </c>
      <c r="X45" s="461"/>
      <c r="Y45" s="491"/>
      <c r="Z45" s="26"/>
      <c r="AA45" s="112" t="str">
        <f t="shared" si="19"/>
        <v>l</v>
      </c>
      <c r="AB45" s="24">
        <f t="shared" si="12"/>
        <v>6</v>
      </c>
      <c r="AC45" s="434"/>
      <c r="AD45" s="435">
        <v>20</v>
      </c>
      <c r="AE45" s="26"/>
      <c r="AF45" s="39" t="str">
        <f t="shared" si="20"/>
        <v>ti</v>
      </c>
      <c r="AG45" s="28">
        <f t="shared" si="13"/>
        <v>6</v>
      </c>
      <c r="AH45" s="461"/>
      <c r="AI45" s="491"/>
      <c r="AJ45" s="12"/>
    </row>
    <row r="46" spans="2:36" ht="15" thickBot="1" x14ac:dyDescent="0.35">
      <c r="B46" s="118" t="str">
        <f t="shared" si="14"/>
        <v>m</v>
      </c>
      <c r="C46" s="28">
        <f t="shared" si="7"/>
        <v>7</v>
      </c>
      <c r="D46" s="462"/>
      <c r="E46" s="490" t="s">
        <v>174</v>
      </c>
      <c r="F46" s="62">
        <v>28</v>
      </c>
      <c r="G46" s="39" t="str">
        <f t="shared" si="15"/>
        <v>to</v>
      </c>
      <c r="H46" s="28">
        <f t="shared" si="8"/>
        <v>7</v>
      </c>
      <c r="I46" s="461"/>
      <c r="J46" s="491"/>
      <c r="K46" s="26"/>
      <c r="L46" s="135" t="str">
        <f t="shared" si="16"/>
        <v>s</v>
      </c>
      <c r="M46" s="69">
        <f t="shared" si="9"/>
        <v>7</v>
      </c>
      <c r="N46" s="31" t="s">
        <v>11</v>
      </c>
      <c r="O46" s="304">
        <v>1</v>
      </c>
      <c r="P46" s="44"/>
      <c r="Q46" s="39" t="str">
        <f t="shared" si="17"/>
        <v>ti</v>
      </c>
      <c r="R46" s="28">
        <f t="shared" si="10"/>
        <v>7</v>
      </c>
      <c r="S46" s="461"/>
      <c r="T46" s="491"/>
      <c r="U46" s="26"/>
      <c r="V46" s="25" t="str">
        <f t="shared" si="18"/>
        <v>f</v>
      </c>
      <c r="W46" s="24">
        <f t="shared" si="11"/>
        <v>7</v>
      </c>
      <c r="X46" s="461"/>
      <c r="Y46" s="492"/>
      <c r="Z46" s="26"/>
      <c r="AA46" s="113" t="str">
        <f t="shared" si="19"/>
        <v>s</v>
      </c>
      <c r="AB46" s="69">
        <f t="shared" si="12"/>
        <v>7</v>
      </c>
      <c r="AC46" s="438" t="s">
        <v>11</v>
      </c>
      <c r="AD46" s="439">
        <v>20</v>
      </c>
      <c r="AE46" s="44"/>
      <c r="AF46" s="25" t="str">
        <f t="shared" si="20"/>
        <v>o</v>
      </c>
      <c r="AG46" s="24">
        <f t="shared" si="13"/>
        <v>7</v>
      </c>
      <c r="AH46" s="461"/>
      <c r="AI46" s="491"/>
      <c r="AJ46" s="12"/>
    </row>
    <row r="47" spans="2:36" x14ac:dyDescent="0.3">
      <c r="B47" s="118" t="str">
        <f t="shared" si="14"/>
        <v>ti</v>
      </c>
      <c r="C47" s="28">
        <f t="shared" si="7"/>
        <v>8</v>
      </c>
      <c r="D47" s="461"/>
      <c r="E47" s="491"/>
      <c r="F47" s="26"/>
      <c r="G47" s="133" t="str">
        <f t="shared" si="15"/>
        <v>f</v>
      </c>
      <c r="H47" s="24">
        <f t="shared" si="8"/>
        <v>8</v>
      </c>
      <c r="I47" s="461"/>
      <c r="J47" s="492"/>
      <c r="K47" s="26"/>
      <c r="L47" s="32" t="str">
        <f t="shared" si="16"/>
        <v>m</v>
      </c>
      <c r="M47" s="28">
        <f t="shared" si="9"/>
        <v>8</v>
      </c>
      <c r="N47" s="462"/>
      <c r="O47" s="490" t="s">
        <v>174</v>
      </c>
      <c r="P47" s="62">
        <v>37</v>
      </c>
      <c r="Q47" s="25" t="str">
        <f t="shared" si="17"/>
        <v>o</v>
      </c>
      <c r="R47" s="24">
        <f t="shared" si="10"/>
        <v>8</v>
      </c>
      <c r="S47" s="461"/>
      <c r="T47" s="491"/>
      <c r="U47" s="26"/>
      <c r="V47" s="112" t="str">
        <f t="shared" si="18"/>
        <v>l</v>
      </c>
      <c r="W47" s="24">
        <f t="shared" si="11"/>
        <v>8</v>
      </c>
      <c r="X47" s="434"/>
      <c r="Y47" s="435">
        <v>20</v>
      </c>
      <c r="Z47" s="26"/>
      <c r="AA47" s="39" t="str">
        <f t="shared" si="19"/>
        <v>m</v>
      </c>
      <c r="AB47" s="28">
        <f t="shared" si="12"/>
        <v>8</v>
      </c>
      <c r="AC47" s="455"/>
      <c r="AD47" s="490" t="s">
        <v>172</v>
      </c>
      <c r="AE47" s="66">
        <v>50</v>
      </c>
      <c r="AF47" s="39" t="str">
        <f t="shared" si="20"/>
        <v>to</v>
      </c>
      <c r="AG47" s="28">
        <f t="shared" si="13"/>
        <v>8</v>
      </c>
      <c r="AH47" s="461"/>
      <c r="AI47" s="491"/>
      <c r="AJ47" s="12"/>
    </row>
    <row r="48" spans="2:36" ht="15" thickBot="1" x14ac:dyDescent="0.35">
      <c r="B48" s="118" t="str">
        <f t="shared" si="14"/>
        <v>o</v>
      </c>
      <c r="C48" s="28">
        <f t="shared" si="7"/>
        <v>9</v>
      </c>
      <c r="D48" s="461"/>
      <c r="E48" s="491"/>
      <c r="F48" s="26"/>
      <c r="G48" s="115" t="str">
        <f t="shared" si="15"/>
        <v>l</v>
      </c>
      <c r="H48" s="24">
        <f t="shared" si="8"/>
        <v>9</v>
      </c>
      <c r="I48" s="434"/>
      <c r="J48" s="435">
        <v>20</v>
      </c>
      <c r="K48" s="26"/>
      <c r="L48" s="39" t="str">
        <f t="shared" si="16"/>
        <v>ti</v>
      </c>
      <c r="M48" s="28">
        <f t="shared" si="9"/>
        <v>9</v>
      </c>
      <c r="N48" s="461"/>
      <c r="O48" s="491"/>
      <c r="P48" s="15"/>
      <c r="Q48" s="39" t="str">
        <f t="shared" si="17"/>
        <v>to</v>
      </c>
      <c r="R48" s="28">
        <f t="shared" si="10"/>
        <v>9</v>
      </c>
      <c r="S48" s="461"/>
      <c r="T48" s="491"/>
      <c r="U48" s="26"/>
      <c r="V48" s="113" t="str">
        <f t="shared" si="18"/>
        <v>s</v>
      </c>
      <c r="W48" s="69">
        <f t="shared" si="11"/>
        <v>9</v>
      </c>
      <c r="X48" s="438" t="s">
        <v>11</v>
      </c>
      <c r="Y48" s="439">
        <v>20</v>
      </c>
      <c r="Z48" s="44"/>
      <c r="AA48" s="39" t="str">
        <f t="shared" si="19"/>
        <v>ti</v>
      </c>
      <c r="AB48" s="28">
        <f t="shared" si="12"/>
        <v>9</v>
      </c>
      <c r="AC48" s="461"/>
      <c r="AD48" s="491"/>
      <c r="AE48" s="26"/>
      <c r="AF48" s="25" t="str">
        <f t="shared" si="20"/>
        <v>f</v>
      </c>
      <c r="AG48" s="24">
        <f t="shared" si="13"/>
        <v>9</v>
      </c>
      <c r="AH48" s="461"/>
      <c r="AI48" s="492"/>
      <c r="AJ48" s="12"/>
    </row>
    <row r="49" spans="2:36" ht="15" thickBot="1" x14ac:dyDescent="0.35">
      <c r="B49" s="118" t="str">
        <f t="shared" si="14"/>
        <v>to</v>
      </c>
      <c r="C49" s="28">
        <f t="shared" si="7"/>
        <v>10</v>
      </c>
      <c r="D49" s="461"/>
      <c r="E49" s="491"/>
      <c r="F49" s="26"/>
      <c r="G49" s="135" t="str">
        <f t="shared" si="15"/>
        <v>s</v>
      </c>
      <c r="H49" s="69">
        <f t="shared" si="8"/>
        <v>10</v>
      </c>
      <c r="I49" s="442" t="s">
        <v>11</v>
      </c>
      <c r="J49" s="443">
        <v>20</v>
      </c>
      <c r="K49" s="42"/>
      <c r="L49" s="39" t="str">
        <f t="shared" si="16"/>
        <v>o</v>
      </c>
      <c r="M49" s="28">
        <f t="shared" si="9"/>
        <v>10</v>
      </c>
      <c r="N49" s="461"/>
      <c r="O49" s="491"/>
      <c r="P49" s="15"/>
      <c r="Q49" s="25" t="str">
        <f t="shared" si="17"/>
        <v>f</v>
      </c>
      <c r="R49" s="24">
        <f t="shared" si="10"/>
        <v>10</v>
      </c>
      <c r="S49" s="461"/>
      <c r="T49" s="492"/>
      <c r="U49" s="26"/>
      <c r="V49" s="39" t="str">
        <f t="shared" si="18"/>
        <v>m</v>
      </c>
      <c r="W49" s="28">
        <f t="shared" si="11"/>
        <v>10</v>
      </c>
      <c r="X49" s="455"/>
      <c r="Y49" s="490" t="s">
        <v>174</v>
      </c>
      <c r="Z49" s="62">
        <v>46</v>
      </c>
      <c r="AA49" s="25" t="str">
        <f t="shared" si="19"/>
        <v>o</v>
      </c>
      <c r="AB49" s="24">
        <f t="shared" si="12"/>
        <v>10</v>
      </c>
      <c r="AC49" s="461"/>
      <c r="AD49" s="491"/>
      <c r="AE49" s="26"/>
      <c r="AF49" s="112" t="str">
        <f t="shared" si="20"/>
        <v>l</v>
      </c>
      <c r="AG49" s="24">
        <f t="shared" si="13"/>
        <v>10</v>
      </c>
      <c r="AH49" s="418"/>
      <c r="AI49" s="419">
        <v>19</v>
      </c>
      <c r="AJ49" s="12"/>
    </row>
    <row r="50" spans="2:36" ht="15" thickBot="1" x14ac:dyDescent="0.35">
      <c r="B50" s="110" t="str">
        <f t="shared" si="14"/>
        <v>f</v>
      </c>
      <c r="C50" s="24">
        <f t="shared" si="7"/>
        <v>11</v>
      </c>
      <c r="D50" s="461"/>
      <c r="E50" s="492"/>
      <c r="F50" s="26"/>
      <c r="G50" s="32" t="str">
        <f t="shared" si="15"/>
        <v>m</v>
      </c>
      <c r="H50" s="28">
        <f t="shared" si="8"/>
        <v>11</v>
      </c>
      <c r="I50" s="455"/>
      <c r="J50" s="490" t="s">
        <v>173</v>
      </c>
      <c r="K50" s="18">
        <v>32</v>
      </c>
      <c r="L50" s="39" t="str">
        <f t="shared" si="16"/>
        <v>to</v>
      </c>
      <c r="M50" s="28">
        <f t="shared" si="9"/>
        <v>11</v>
      </c>
      <c r="N50" s="461" t="s">
        <v>14</v>
      </c>
      <c r="O50" s="491"/>
      <c r="P50" s="26"/>
      <c r="Q50" s="112" t="str">
        <f t="shared" si="17"/>
        <v>l</v>
      </c>
      <c r="R50" s="24">
        <f t="shared" si="10"/>
        <v>11</v>
      </c>
      <c r="S50" s="434"/>
      <c r="T50" s="435">
        <v>20</v>
      </c>
      <c r="U50" s="26"/>
      <c r="V50" s="39" t="str">
        <f t="shared" si="18"/>
        <v>ti</v>
      </c>
      <c r="W50" s="28">
        <f t="shared" si="11"/>
        <v>11</v>
      </c>
      <c r="X50" s="461"/>
      <c r="Y50" s="491"/>
      <c r="Z50" s="15"/>
      <c r="AA50" s="39" t="str">
        <f t="shared" si="19"/>
        <v>to</v>
      </c>
      <c r="AB50" s="28">
        <f t="shared" si="12"/>
        <v>11</v>
      </c>
      <c r="AC50" s="461"/>
      <c r="AD50" s="491"/>
      <c r="AE50" s="26"/>
      <c r="AF50" s="113" t="str">
        <f t="shared" si="20"/>
        <v>s</v>
      </c>
      <c r="AG50" s="69">
        <f t="shared" si="13"/>
        <v>11</v>
      </c>
      <c r="AH50" s="446" t="s">
        <v>11</v>
      </c>
      <c r="AI50" s="447">
        <v>19</v>
      </c>
      <c r="AJ50" s="60"/>
    </row>
    <row r="51" spans="2:36" ht="15" thickBot="1" x14ac:dyDescent="0.35">
      <c r="B51" s="114" t="str">
        <f t="shared" si="14"/>
        <v>l</v>
      </c>
      <c r="C51" s="24">
        <f t="shared" si="7"/>
        <v>12</v>
      </c>
      <c r="D51" s="190"/>
      <c r="E51" s="288">
        <v>12</v>
      </c>
      <c r="F51" s="26"/>
      <c r="G51" s="39" t="str">
        <f t="shared" si="15"/>
        <v>ti</v>
      </c>
      <c r="H51" s="28">
        <f t="shared" si="8"/>
        <v>12</v>
      </c>
      <c r="I51" s="461"/>
      <c r="J51" s="491"/>
      <c r="K51" s="26"/>
      <c r="L51" s="133" t="str">
        <f t="shared" si="16"/>
        <v>f</v>
      </c>
      <c r="M51" s="24">
        <f t="shared" si="9"/>
        <v>12</v>
      </c>
      <c r="N51" s="461"/>
      <c r="O51" s="492"/>
      <c r="P51" s="66"/>
      <c r="Q51" s="113" t="str">
        <f t="shared" si="17"/>
        <v>s</v>
      </c>
      <c r="R51" s="69">
        <f t="shared" si="10"/>
        <v>12</v>
      </c>
      <c r="S51" s="438" t="s">
        <v>11</v>
      </c>
      <c r="T51" s="439">
        <v>20</v>
      </c>
      <c r="U51" s="42"/>
      <c r="V51" s="25" t="str">
        <f t="shared" si="18"/>
        <v>o</v>
      </c>
      <c r="W51" s="24">
        <f t="shared" si="11"/>
        <v>12</v>
      </c>
      <c r="X51" s="461"/>
      <c r="Y51" s="491"/>
      <c r="Z51" s="15"/>
      <c r="AA51" s="25" t="str">
        <f t="shared" si="19"/>
        <v>f</v>
      </c>
      <c r="AB51" s="24">
        <f t="shared" si="12"/>
        <v>12</v>
      </c>
      <c r="AC51" s="461"/>
      <c r="AD51" s="492"/>
      <c r="AE51" s="26"/>
      <c r="AF51" s="39" t="str">
        <f t="shared" si="20"/>
        <v>m</v>
      </c>
      <c r="AG51" s="28">
        <f t="shared" si="13"/>
        <v>12</v>
      </c>
      <c r="AH51" s="455"/>
      <c r="AI51" s="490" t="s">
        <v>173</v>
      </c>
      <c r="AJ51" s="23">
        <v>3</v>
      </c>
    </row>
    <row r="52" spans="2:36" ht="15" thickBot="1" x14ac:dyDescent="0.35">
      <c r="B52" s="134" t="str">
        <f t="shared" si="14"/>
        <v>s</v>
      </c>
      <c r="C52" s="69">
        <f t="shared" si="7"/>
        <v>13</v>
      </c>
      <c r="D52" s="144" t="s">
        <v>11</v>
      </c>
      <c r="E52" s="295">
        <v>9</v>
      </c>
      <c r="F52" s="89"/>
      <c r="G52" s="39" t="str">
        <f t="shared" si="15"/>
        <v>o</v>
      </c>
      <c r="H52" s="28">
        <f t="shared" si="8"/>
        <v>13</v>
      </c>
      <c r="I52" s="461"/>
      <c r="J52" s="491"/>
      <c r="K52" s="26"/>
      <c r="L52" s="115" t="str">
        <f t="shared" si="16"/>
        <v>l</v>
      </c>
      <c r="M52" s="24">
        <f t="shared" si="9"/>
        <v>13</v>
      </c>
      <c r="N52" s="143"/>
      <c r="O52" s="278">
        <v>8</v>
      </c>
      <c r="P52" s="26"/>
      <c r="Q52" s="39" t="str">
        <f t="shared" si="17"/>
        <v>m</v>
      </c>
      <c r="R52" s="28">
        <f t="shared" si="10"/>
        <v>13</v>
      </c>
      <c r="S52" s="462"/>
      <c r="T52" s="490" t="s">
        <v>173</v>
      </c>
      <c r="U52" s="18">
        <v>42</v>
      </c>
      <c r="V52" s="39" t="str">
        <f t="shared" si="18"/>
        <v>to</v>
      </c>
      <c r="W52" s="28">
        <f t="shared" si="11"/>
        <v>13</v>
      </c>
      <c r="X52" s="461"/>
      <c r="Y52" s="491"/>
      <c r="Z52" s="15"/>
      <c r="AA52" s="112" t="str">
        <f t="shared" si="19"/>
        <v>l</v>
      </c>
      <c r="AB52" s="24">
        <f t="shared" si="12"/>
        <v>13</v>
      </c>
      <c r="AC52" s="197"/>
      <c r="AD52" s="275">
        <v>18</v>
      </c>
      <c r="AE52" s="26"/>
      <c r="AF52" s="39" t="str">
        <f t="shared" si="20"/>
        <v>ti</v>
      </c>
      <c r="AG52" s="28">
        <f t="shared" si="13"/>
        <v>13</v>
      </c>
      <c r="AH52" s="461"/>
      <c r="AI52" s="491"/>
      <c r="AJ52" s="12"/>
    </row>
    <row r="53" spans="2:36" ht="15" thickBot="1" x14ac:dyDescent="0.35">
      <c r="B53" s="118" t="str">
        <f t="shared" si="14"/>
        <v>m</v>
      </c>
      <c r="C53" s="28">
        <f t="shared" si="7"/>
        <v>14</v>
      </c>
      <c r="D53" s="455"/>
      <c r="E53" s="490" t="s">
        <v>172</v>
      </c>
      <c r="F53" s="18">
        <v>29</v>
      </c>
      <c r="G53" s="39" t="str">
        <f t="shared" si="15"/>
        <v>to</v>
      </c>
      <c r="H53" s="28">
        <f t="shared" si="8"/>
        <v>14</v>
      </c>
      <c r="I53" s="461"/>
      <c r="J53" s="491"/>
      <c r="K53" s="26"/>
      <c r="L53" s="135" t="str">
        <f t="shared" si="16"/>
        <v>s</v>
      </c>
      <c r="M53" s="69">
        <f t="shared" si="9"/>
        <v>14</v>
      </c>
      <c r="N53" s="170" t="s">
        <v>11</v>
      </c>
      <c r="O53" s="319">
        <v>8</v>
      </c>
      <c r="P53" s="44"/>
      <c r="Q53" s="39" t="str">
        <f t="shared" si="17"/>
        <v>ti</v>
      </c>
      <c r="R53" s="28">
        <f t="shared" si="10"/>
        <v>14</v>
      </c>
      <c r="S53" s="461"/>
      <c r="T53" s="491"/>
      <c r="U53" s="26"/>
      <c r="V53" s="133" t="str">
        <f t="shared" si="18"/>
        <v>f</v>
      </c>
      <c r="W53" s="24">
        <f t="shared" si="11"/>
        <v>14</v>
      </c>
      <c r="X53" s="461"/>
      <c r="Y53" s="492"/>
      <c r="Z53" s="15"/>
      <c r="AA53" s="113" t="str">
        <f t="shared" si="19"/>
        <v>s</v>
      </c>
      <c r="AB53" s="69">
        <f t="shared" si="12"/>
        <v>14</v>
      </c>
      <c r="AC53" s="198" t="s">
        <v>11</v>
      </c>
      <c r="AD53" s="203">
        <v>18</v>
      </c>
      <c r="AE53" s="42"/>
      <c r="AF53" s="25" t="str">
        <f t="shared" si="20"/>
        <v>o</v>
      </c>
      <c r="AG53" s="24">
        <f t="shared" si="13"/>
        <v>14</v>
      </c>
      <c r="AH53" s="461"/>
      <c r="AI53" s="491"/>
      <c r="AJ53" s="12"/>
    </row>
    <row r="54" spans="2:36" x14ac:dyDescent="0.3">
      <c r="B54" s="118" t="str">
        <f t="shared" si="14"/>
        <v>ti</v>
      </c>
      <c r="C54" s="28">
        <f t="shared" si="7"/>
        <v>15</v>
      </c>
      <c r="D54" s="461"/>
      <c r="E54" s="491"/>
      <c r="F54" s="26"/>
      <c r="G54" s="133" t="str">
        <f t="shared" si="15"/>
        <v>f</v>
      </c>
      <c r="H54" s="24">
        <f t="shared" si="8"/>
        <v>15</v>
      </c>
      <c r="I54" s="461"/>
      <c r="J54" s="492"/>
      <c r="K54" s="26"/>
      <c r="L54" s="32" t="str">
        <f t="shared" si="16"/>
        <v>m</v>
      </c>
      <c r="M54" s="28">
        <f t="shared" si="9"/>
        <v>15</v>
      </c>
      <c r="N54" s="462"/>
      <c r="O54" s="490" t="s">
        <v>172</v>
      </c>
      <c r="P54" s="66">
        <v>38</v>
      </c>
      <c r="Q54" s="25" t="str">
        <f t="shared" si="17"/>
        <v>o</v>
      </c>
      <c r="R54" s="24">
        <f t="shared" si="10"/>
        <v>15</v>
      </c>
      <c r="S54" s="461"/>
      <c r="T54" s="491"/>
      <c r="U54" s="26"/>
      <c r="V54" s="112" t="str">
        <f t="shared" si="18"/>
        <v>l</v>
      </c>
      <c r="W54" s="24">
        <f t="shared" si="11"/>
        <v>15</v>
      </c>
      <c r="X54" s="190"/>
      <c r="Y54" s="288">
        <v>12</v>
      </c>
      <c r="Z54" s="15"/>
      <c r="AA54" s="39" t="str">
        <f t="shared" si="19"/>
        <v>m</v>
      </c>
      <c r="AB54" s="28">
        <f t="shared" si="12"/>
        <v>15</v>
      </c>
      <c r="AC54" s="455"/>
      <c r="AD54" s="490" t="s">
        <v>173</v>
      </c>
      <c r="AE54" s="18">
        <v>51</v>
      </c>
      <c r="AF54" s="39" t="str">
        <f t="shared" si="20"/>
        <v>to</v>
      </c>
      <c r="AG54" s="28">
        <f t="shared" si="13"/>
        <v>15</v>
      </c>
      <c r="AH54" s="461"/>
      <c r="AI54" s="491"/>
      <c r="AJ54" s="12"/>
    </row>
    <row r="55" spans="2:36" ht="15" thickBot="1" x14ac:dyDescent="0.35">
      <c r="B55" s="118" t="str">
        <f t="shared" si="14"/>
        <v>o</v>
      </c>
      <c r="C55" s="28">
        <f t="shared" si="7"/>
        <v>16</v>
      </c>
      <c r="D55" s="461"/>
      <c r="E55" s="491"/>
      <c r="F55" s="26"/>
      <c r="G55" s="115" t="str">
        <f t="shared" si="15"/>
        <v>l</v>
      </c>
      <c r="H55" s="24">
        <f t="shared" si="8"/>
        <v>16</v>
      </c>
      <c r="I55" s="143"/>
      <c r="J55" s="278">
        <v>8</v>
      </c>
      <c r="K55" s="26"/>
      <c r="L55" s="39" t="str">
        <f t="shared" si="16"/>
        <v>ti</v>
      </c>
      <c r="M55" s="28">
        <f t="shared" si="9"/>
        <v>16</v>
      </c>
      <c r="N55" s="461"/>
      <c r="O55" s="491"/>
      <c r="P55" s="26"/>
      <c r="Q55" s="39" t="str">
        <f t="shared" si="17"/>
        <v>to</v>
      </c>
      <c r="R55" s="28">
        <f t="shared" si="10"/>
        <v>16</v>
      </c>
      <c r="S55" s="461"/>
      <c r="T55" s="491"/>
      <c r="U55" s="26"/>
      <c r="V55" s="113" t="str">
        <f t="shared" si="18"/>
        <v>s</v>
      </c>
      <c r="W55" s="69">
        <f t="shared" si="11"/>
        <v>16</v>
      </c>
      <c r="X55" s="450" t="s">
        <v>11</v>
      </c>
      <c r="Y55" s="192">
        <v>12</v>
      </c>
      <c r="Z55" s="89"/>
      <c r="AA55" s="39" t="str">
        <f t="shared" si="19"/>
        <v>ti</v>
      </c>
      <c r="AB55" s="28">
        <f t="shared" si="12"/>
        <v>16</v>
      </c>
      <c r="AC55" s="461"/>
      <c r="AD55" s="491"/>
      <c r="AE55" s="26"/>
      <c r="AF55" s="25" t="str">
        <f t="shared" si="20"/>
        <v>f</v>
      </c>
      <c r="AG55" s="24">
        <f t="shared" si="13"/>
        <v>16</v>
      </c>
      <c r="AH55" s="461" t="s">
        <v>11</v>
      </c>
      <c r="AI55" s="492"/>
      <c r="AJ55" s="12"/>
    </row>
    <row r="56" spans="2:36" ht="15" thickBot="1" x14ac:dyDescent="0.35">
      <c r="B56" s="118" t="str">
        <f t="shared" si="14"/>
        <v>to</v>
      </c>
      <c r="C56" s="28">
        <f t="shared" si="7"/>
        <v>17</v>
      </c>
      <c r="D56" s="461"/>
      <c r="E56" s="491"/>
      <c r="F56" s="26"/>
      <c r="G56" s="135" t="str">
        <f t="shared" si="15"/>
        <v>s</v>
      </c>
      <c r="H56" s="69">
        <f t="shared" si="8"/>
        <v>17</v>
      </c>
      <c r="I56" s="451" t="s">
        <v>11</v>
      </c>
      <c r="J56" s="451">
        <v>11</v>
      </c>
      <c r="K56" s="44"/>
      <c r="L56" s="39" t="str">
        <f t="shared" si="16"/>
        <v>o</v>
      </c>
      <c r="M56" s="28">
        <f t="shared" si="9"/>
        <v>17</v>
      </c>
      <c r="N56" s="461"/>
      <c r="O56" s="491"/>
      <c r="P56" s="26"/>
      <c r="Q56" s="25" t="str">
        <f t="shared" si="17"/>
        <v>f</v>
      </c>
      <c r="R56" s="24">
        <f t="shared" si="10"/>
        <v>17</v>
      </c>
      <c r="S56" s="461" t="s">
        <v>11</v>
      </c>
      <c r="T56" s="492"/>
      <c r="U56" s="26"/>
      <c r="V56" s="39" t="str">
        <f t="shared" si="18"/>
        <v>m</v>
      </c>
      <c r="W56" s="28">
        <f t="shared" si="11"/>
        <v>17</v>
      </c>
      <c r="X56" s="455"/>
      <c r="Y56" s="490" t="s">
        <v>172</v>
      </c>
      <c r="Z56" s="18">
        <v>47</v>
      </c>
      <c r="AA56" s="25" t="str">
        <f t="shared" si="19"/>
        <v>o</v>
      </c>
      <c r="AB56" s="24">
        <f t="shared" si="12"/>
        <v>17</v>
      </c>
      <c r="AC56" s="461"/>
      <c r="AD56" s="491"/>
      <c r="AE56" s="26"/>
      <c r="AF56" s="112" t="str">
        <f t="shared" si="20"/>
        <v>l</v>
      </c>
      <c r="AG56" s="24">
        <f t="shared" si="13"/>
        <v>17</v>
      </c>
      <c r="AH56" s="48"/>
      <c r="AI56" s="48">
        <v>6</v>
      </c>
      <c r="AJ56" s="214"/>
    </row>
    <row r="57" spans="2:36" ht="15" thickBot="1" x14ac:dyDescent="0.35">
      <c r="B57" s="110" t="str">
        <f t="shared" si="14"/>
        <v>f</v>
      </c>
      <c r="C57" s="24">
        <f t="shared" si="7"/>
        <v>18</v>
      </c>
      <c r="D57" s="461" t="s">
        <v>11</v>
      </c>
      <c r="E57" s="492"/>
      <c r="F57" s="26"/>
      <c r="G57" s="32" t="str">
        <f t="shared" si="15"/>
        <v>m</v>
      </c>
      <c r="H57" s="28">
        <f t="shared" si="8"/>
        <v>18</v>
      </c>
      <c r="I57" s="462"/>
      <c r="J57" s="490" t="s">
        <v>174</v>
      </c>
      <c r="K57" s="66">
        <v>34</v>
      </c>
      <c r="L57" s="39" t="str">
        <f t="shared" si="16"/>
        <v>to</v>
      </c>
      <c r="M57" s="28">
        <f t="shared" si="9"/>
        <v>18</v>
      </c>
      <c r="N57" s="461"/>
      <c r="O57" s="491"/>
      <c r="P57" s="26"/>
      <c r="Q57" s="112" t="str">
        <f t="shared" si="17"/>
        <v>l</v>
      </c>
      <c r="R57" s="24">
        <f t="shared" si="10"/>
        <v>18</v>
      </c>
      <c r="S57" s="54"/>
      <c r="T57" s="289">
        <v>6</v>
      </c>
      <c r="U57" s="26"/>
      <c r="V57" s="39" t="str">
        <f t="shared" si="18"/>
        <v>ti</v>
      </c>
      <c r="W57" s="28">
        <f t="shared" si="11"/>
        <v>18</v>
      </c>
      <c r="X57" s="461"/>
      <c r="Y57" s="491"/>
      <c r="Z57" s="26"/>
      <c r="AA57" s="39" t="str">
        <f t="shared" si="19"/>
        <v>to</v>
      </c>
      <c r="AB57" s="28">
        <f t="shared" si="12"/>
        <v>18</v>
      </c>
      <c r="AC57" s="461"/>
      <c r="AD57" s="491"/>
      <c r="AE57" s="26"/>
      <c r="AF57" s="113" t="str">
        <f t="shared" si="20"/>
        <v>s</v>
      </c>
      <c r="AG57" s="69">
        <f t="shared" si="13"/>
        <v>18</v>
      </c>
      <c r="AH57" s="215"/>
      <c r="AI57" s="49">
        <v>6</v>
      </c>
      <c r="AJ57" s="40"/>
    </row>
    <row r="58" spans="2:36" ht="15" thickBot="1" x14ac:dyDescent="0.35">
      <c r="B58" s="114" t="str">
        <f t="shared" si="14"/>
        <v>l</v>
      </c>
      <c r="C58" s="24">
        <f t="shared" si="7"/>
        <v>19</v>
      </c>
      <c r="D58" s="48"/>
      <c r="E58" s="289">
        <v>6</v>
      </c>
      <c r="F58" s="26"/>
      <c r="G58" s="39" t="str">
        <f t="shared" si="15"/>
        <v>ti</v>
      </c>
      <c r="H58" s="28">
        <f t="shared" si="8"/>
        <v>19</v>
      </c>
      <c r="I58" s="461"/>
      <c r="J58" s="491"/>
      <c r="K58" s="26"/>
      <c r="L58" s="133" t="str">
        <f t="shared" si="16"/>
        <v>f</v>
      </c>
      <c r="M58" s="24">
        <f t="shared" si="9"/>
        <v>19</v>
      </c>
      <c r="N58" s="461" t="s">
        <v>11</v>
      </c>
      <c r="O58" s="492"/>
      <c r="P58" s="62"/>
      <c r="Q58" s="113" t="str">
        <f t="shared" si="17"/>
        <v>s</v>
      </c>
      <c r="R58" s="69">
        <f t="shared" si="10"/>
        <v>19</v>
      </c>
      <c r="S58" s="215"/>
      <c r="T58" s="49">
        <v>6</v>
      </c>
      <c r="U58" s="44"/>
      <c r="V58" s="25" t="str">
        <f t="shared" si="18"/>
        <v>o</v>
      </c>
      <c r="W58" s="24">
        <f t="shared" si="11"/>
        <v>19</v>
      </c>
      <c r="X58" s="461"/>
      <c r="Y58" s="491"/>
      <c r="Z58" s="26"/>
      <c r="AA58" s="25" t="str">
        <f t="shared" si="19"/>
        <v>f</v>
      </c>
      <c r="AB58" s="24">
        <f t="shared" si="12"/>
        <v>19</v>
      </c>
      <c r="AC58" s="461" t="s">
        <v>11</v>
      </c>
      <c r="AD58" s="492"/>
      <c r="AE58" s="26"/>
      <c r="AF58" s="39" t="str">
        <f t="shared" si="20"/>
        <v>m</v>
      </c>
      <c r="AG58" s="28">
        <f t="shared" si="13"/>
        <v>19</v>
      </c>
      <c r="AH58" s="462"/>
      <c r="AI58" s="490" t="s">
        <v>174</v>
      </c>
      <c r="AJ58" s="64">
        <v>4</v>
      </c>
    </row>
    <row r="59" spans="2:36" ht="15" thickBot="1" x14ac:dyDescent="0.35">
      <c r="B59" s="134" t="str">
        <f t="shared" si="14"/>
        <v>s</v>
      </c>
      <c r="C59" s="69">
        <f t="shared" si="7"/>
        <v>20</v>
      </c>
      <c r="D59" s="49"/>
      <c r="E59" s="49">
        <v>6</v>
      </c>
      <c r="F59" s="44"/>
      <c r="G59" s="39" t="str">
        <f t="shared" si="15"/>
        <v>o</v>
      </c>
      <c r="H59" s="28">
        <f t="shared" si="8"/>
        <v>20</v>
      </c>
      <c r="I59" s="461"/>
      <c r="J59" s="491"/>
      <c r="K59" s="26"/>
      <c r="L59" s="115" t="str">
        <f t="shared" si="16"/>
        <v>l</v>
      </c>
      <c r="M59" s="24">
        <f t="shared" si="9"/>
        <v>20</v>
      </c>
      <c r="N59" s="48"/>
      <c r="O59" s="289">
        <v>6</v>
      </c>
      <c r="P59" s="26"/>
      <c r="Q59" s="39" t="str">
        <f t="shared" si="17"/>
        <v>m</v>
      </c>
      <c r="R59" s="28">
        <f t="shared" si="10"/>
        <v>20</v>
      </c>
      <c r="S59" s="462"/>
      <c r="T59" s="490" t="s">
        <v>174</v>
      </c>
      <c r="U59" s="66">
        <v>43</v>
      </c>
      <c r="V59" s="39" t="str">
        <f t="shared" si="18"/>
        <v>to</v>
      </c>
      <c r="W59" s="28">
        <f t="shared" si="11"/>
        <v>20</v>
      </c>
      <c r="X59" s="461"/>
      <c r="Y59" s="491"/>
      <c r="Z59" s="26"/>
      <c r="AA59" s="112" t="str">
        <f t="shared" si="19"/>
        <v>l</v>
      </c>
      <c r="AB59" s="24">
        <f t="shared" si="12"/>
        <v>20</v>
      </c>
      <c r="AC59" s="48"/>
      <c r="AD59" s="289">
        <v>6</v>
      </c>
      <c r="AE59" s="26"/>
      <c r="AF59" s="39" t="str">
        <f t="shared" si="20"/>
        <v>ti</v>
      </c>
      <c r="AG59" s="28">
        <f t="shared" si="13"/>
        <v>20</v>
      </c>
      <c r="AH59" s="461"/>
      <c r="AI59" s="491"/>
      <c r="AJ59" s="12"/>
    </row>
    <row r="60" spans="2:36" ht="15" thickBot="1" x14ac:dyDescent="0.35">
      <c r="B60" s="118" t="str">
        <f t="shared" si="14"/>
        <v>m</v>
      </c>
      <c r="C60" s="28">
        <f t="shared" si="7"/>
        <v>21</v>
      </c>
      <c r="D60" s="455"/>
      <c r="E60" s="490" t="s">
        <v>173</v>
      </c>
      <c r="F60" s="18">
        <v>30</v>
      </c>
      <c r="G60" s="39" t="str">
        <f t="shared" si="15"/>
        <v>to</v>
      </c>
      <c r="H60" s="28">
        <f t="shared" si="8"/>
        <v>21</v>
      </c>
      <c r="I60" s="461"/>
      <c r="J60" s="491"/>
      <c r="K60" s="26"/>
      <c r="L60" s="135" t="str">
        <f t="shared" si="16"/>
        <v>s</v>
      </c>
      <c r="M60" s="69">
        <f t="shared" si="9"/>
        <v>21</v>
      </c>
      <c r="N60" s="49"/>
      <c r="O60" s="49">
        <v>6</v>
      </c>
      <c r="P60" s="44"/>
      <c r="Q60" s="39" t="str">
        <f t="shared" si="17"/>
        <v>ti</v>
      </c>
      <c r="R60" s="28">
        <f t="shared" si="10"/>
        <v>21</v>
      </c>
      <c r="S60" s="461"/>
      <c r="T60" s="491"/>
      <c r="U60" s="26"/>
      <c r="V60" s="25" t="str">
        <f t="shared" si="18"/>
        <v>f</v>
      </c>
      <c r="W60" s="24">
        <f t="shared" si="11"/>
        <v>21</v>
      </c>
      <c r="X60" s="461" t="s">
        <v>11</v>
      </c>
      <c r="Y60" s="492"/>
      <c r="Z60" s="26"/>
      <c r="AA60" s="113" t="str">
        <f t="shared" si="19"/>
        <v>s</v>
      </c>
      <c r="AB60" s="69">
        <f t="shared" si="12"/>
        <v>21</v>
      </c>
      <c r="AC60" s="215"/>
      <c r="AD60" s="49">
        <v>6</v>
      </c>
      <c r="AE60" s="42"/>
      <c r="AF60" s="25" t="str">
        <f t="shared" si="20"/>
        <v>o</v>
      </c>
      <c r="AG60" s="24">
        <f t="shared" si="13"/>
        <v>21</v>
      </c>
      <c r="AH60" s="461"/>
      <c r="AI60" s="491"/>
      <c r="AJ60" s="12"/>
    </row>
    <row r="61" spans="2:36" x14ac:dyDescent="0.3">
      <c r="B61" s="118" t="str">
        <f t="shared" si="14"/>
        <v>ti</v>
      </c>
      <c r="C61" s="28">
        <f t="shared" si="7"/>
        <v>22</v>
      </c>
      <c r="D61" s="461"/>
      <c r="E61" s="491"/>
      <c r="F61" s="26"/>
      <c r="G61" s="133" t="str">
        <f t="shared" si="15"/>
        <v>f</v>
      </c>
      <c r="H61" s="24">
        <f t="shared" si="8"/>
        <v>22</v>
      </c>
      <c r="I61" s="461" t="s">
        <v>11</v>
      </c>
      <c r="J61" s="492"/>
      <c r="K61" s="26"/>
      <c r="L61" s="32" t="str">
        <f t="shared" si="16"/>
        <v>m</v>
      </c>
      <c r="M61" s="28">
        <f t="shared" si="9"/>
        <v>22</v>
      </c>
      <c r="N61" s="462"/>
      <c r="O61" s="490" t="s">
        <v>173</v>
      </c>
      <c r="P61" s="62">
        <v>39</v>
      </c>
      <c r="Q61" s="25" t="str">
        <f t="shared" si="17"/>
        <v>o</v>
      </c>
      <c r="R61" s="24">
        <f t="shared" si="10"/>
        <v>22</v>
      </c>
      <c r="S61" s="461"/>
      <c r="T61" s="491"/>
      <c r="U61" s="26"/>
      <c r="V61" s="112" t="str">
        <f t="shared" si="18"/>
        <v>l</v>
      </c>
      <c r="W61" s="24">
        <f t="shared" si="11"/>
        <v>22</v>
      </c>
      <c r="X61" s="48"/>
      <c r="Y61" s="289">
        <v>6</v>
      </c>
      <c r="Z61" s="26"/>
      <c r="AA61" s="39" t="str">
        <f t="shared" si="19"/>
        <v>m</v>
      </c>
      <c r="AB61" s="28">
        <f t="shared" si="12"/>
        <v>22</v>
      </c>
      <c r="AC61" s="462"/>
      <c r="AD61" s="497" t="s">
        <v>174</v>
      </c>
      <c r="AE61" s="18">
        <v>52</v>
      </c>
      <c r="AF61" s="39" t="str">
        <f t="shared" si="20"/>
        <v>to</v>
      </c>
      <c r="AG61" s="28">
        <f t="shared" si="13"/>
        <v>22</v>
      </c>
      <c r="AH61" s="461"/>
      <c r="AI61" s="491"/>
      <c r="AJ61" s="12"/>
    </row>
    <row r="62" spans="2:36" ht="15" thickBot="1" x14ac:dyDescent="0.35">
      <c r="B62" s="118" t="str">
        <f t="shared" si="14"/>
        <v>o</v>
      </c>
      <c r="C62" s="28">
        <f t="shared" si="7"/>
        <v>23</v>
      </c>
      <c r="D62" s="461"/>
      <c r="E62" s="491"/>
      <c r="F62" s="26"/>
      <c r="G62" s="115" t="str">
        <f t="shared" si="15"/>
        <v>l</v>
      </c>
      <c r="H62" s="24">
        <f t="shared" si="8"/>
        <v>23</v>
      </c>
      <c r="I62" s="48"/>
      <c r="J62" s="289">
        <v>6</v>
      </c>
      <c r="K62" s="26"/>
      <c r="L62" s="39" t="str">
        <f t="shared" si="16"/>
        <v>ti</v>
      </c>
      <c r="M62" s="28">
        <f t="shared" si="9"/>
        <v>23</v>
      </c>
      <c r="N62" s="461"/>
      <c r="O62" s="491"/>
      <c r="P62" s="15"/>
      <c r="Q62" s="39" t="str">
        <f t="shared" si="17"/>
        <v>to</v>
      </c>
      <c r="R62" s="28">
        <f t="shared" si="10"/>
        <v>23</v>
      </c>
      <c r="S62" s="461"/>
      <c r="T62" s="491"/>
      <c r="U62" s="26"/>
      <c r="V62" s="113" t="str">
        <f t="shared" si="18"/>
        <v>s</v>
      </c>
      <c r="W62" s="69">
        <f t="shared" si="11"/>
        <v>23</v>
      </c>
      <c r="X62" s="49"/>
      <c r="Y62" s="49">
        <v>6</v>
      </c>
      <c r="Z62" s="44"/>
      <c r="AA62" s="25" t="str">
        <f t="shared" si="19"/>
        <v>ti</v>
      </c>
      <c r="AB62" s="24">
        <f t="shared" si="12"/>
        <v>23</v>
      </c>
      <c r="AC62" s="461"/>
      <c r="AD62" s="498"/>
      <c r="AE62" s="26"/>
      <c r="AF62" s="25" t="str">
        <f t="shared" si="20"/>
        <v>f</v>
      </c>
      <c r="AG62" s="24">
        <f t="shared" si="13"/>
        <v>23</v>
      </c>
      <c r="AH62" s="461" t="s">
        <v>11</v>
      </c>
      <c r="AI62" s="492"/>
      <c r="AJ62" s="12"/>
    </row>
    <row r="63" spans="2:36" ht="15" thickBot="1" x14ac:dyDescent="0.35">
      <c r="B63" s="118" t="str">
        <f t="shared" si="14"/>
        <v>to</v>
      </c>
      <c r="C63" s="28">
        <f t="shared" si="7"/>
        <v>24</v>
      </c>
      <c r="D63" s="461"/>
      <c r="E63" s="491"/>
      <c r="F63" s="26"/>
      <c r="G63" s="135" t="str">
        <f t="shared" si="15"/>
        <v>s</v>
      </c>
      <c r="H63" s="69">
        <f t="shared" si="8"/>
        <v>24</v>
      </c>
      <c r="I63" s="49"/>
      <c r="J63" s="49">
        <v>6</v>
      </c>
      <c r="K63" s="44"/>
      <c r="L63" s="39" t="str">
        <f t="shared" si="16"/>
        <v>o</v>
      </c>
      <c r="M63" s="28">
        <f t="shared" si="9"/>
        <v>24</v>
      </c>
      <c r="N63" s="461"/>
      <c r="O63" s="491"/>
      <c r="P63" s="15"/>
      <c r="Q63" s="25" t="str">
        <f t="shared" si="17"/>
        <v>f</v>
      </c>
      <c r="R63" s="24">
        <f t="shared" si="10"/>
        <v>24</v>
      </c>
      <c r="S63" s="461" t="s">
        <v>11</v>
      </c>
      <c r="T63" s="492"/>
      <c r="U63" s="26"/>
      <c r="V63" s="39" t="str">
        <f t="shared" si="18"/>
        <v>m</v>
      </c>
      <c r="W63" s="28">
        <f t="shared" si="11"/>
        <v>24</v>
      </c>
      <c r="X63" s="462"/>
      <c r="Y63" s="490" t="s">
        <v>173</v>
      </c>
      <c r="Z63" s="62">
        <v>48</v>
      </c>
      <c r="AA63" s="39" t="str">
        <f t="shared" si="19"/>
        <v>o</v>
      </c>
      <c r="AB63" s="28">
        <f t="shared" si="12"/>
        <v>24</v>
      </c>
      <c r="AC63" s="234"/>
      <c r="AD63" s="290">
        <v>0</v>
      </c>
      <c r="AE63" s="26"/>
      <c r="AF63" s="112" t="str">
        <f t="shared" si="20"/>
        <v>l</v>
      </c>
      <c r="AG63" s="24">
        <f t="shared" si="13"/>
        <v>24</v>
      </c>
      <c r="AH63" s="418"/>
      <c r="AI63" s="419">
        <v>19</v>
      </c>
      <c r="AJ63" s="12"/>
    </row>
    <row r="64" spans="2:36" ht="15" thickBot="1" x14ac:dyDescent="0.35">
      <c r="B64" s="110" t="str">
        <f t="shared" si="14"/>
        <v>f</v>
      </c>
      <c r="C64" s="24">
        <f t="shared" si="7"/>
        <v>25</v>
      </c>
      <c r="D64" s="461" t="s">
        <v>11</v>
      </c>
      <c r="E64" s="492"/>
      <c r="F64" s="26"/>
      <c r="G64" s="39" t="str">
        <f t="shared" si="15"/>
        <v>m</v>
      </c>
      <c r="H64" s="28">
        <f t="shared" si="8"/>
        <v>25</v>
      </c>
      <c r="I64" s="462"/>
      <c r="J64" s="490" t="s">
        <v>172</v>
      </c>
      <c r="K64" s="66">
        <v>35</v>
      </c>
      <c r="L64" s="39" t="str">
        <f t="shared" si="16"/>
        <v>to</v>
      </c>
      <c r="M64" s="28">
        <f t="shared" si="9"/>
        <v>25</v>
      </c>
      <c r="N64" s="461"/>
      <c r="O64" s="491"/>
      <c r="P64" s="26"/>
      <c r="Q64" s="256" t="str">
        <f t="shared" si="17"/>
        <v>l</v>
      </c>
      <c r="R64" s="252">
        <f t="shared" si="10"/>
        <v>25</v>
      </c>
      <c r="S64" s="470"/>
      <c r="T64" s="471">
        <v>8</v>
      </c>
      <c r="U64" s="254"/>
      <c r="V64" s="39" t="str">
        <f t="shared" si="18"/>
        <v>ti</v>
      </c>
      <c r="W64" s="28">
        <f t="shared" si="11"/>
        <v>25</v>
      </c>
      <c r="X64" s="461"/>
      <c r="Y64" s="491"/>
      <c r="Z64" s="15"/>
      <c r="AA64" s="39" t="str">
        <f t="shared" si="19"/>
        <v>to</v>
      </c>
      <c r="AB64" s="28">
        <f t="shared" si="12"/>
        <v>25</v>
      </c>
      <c r="AC64" s="234" t="s">
        <v>57</v>
      </c>
      <c r="AD64" s="290">
        <v>0</v>
      </c>
      <c r="AE64" s="26"/>
      <c r="AF64" s="113" t="str">
        <f t="shared" si="20"/>
        <v>s</v>
      </c>
      <c r="AG64" s="69">
        <f t="shared" si="13"/>
        <v>25</v>
      </c>
      <c r="AH64" s="447"/>
      <c r="AI64" s="447">
        <v>19</v>
      </c>
      <c r="AJ64" s="40"/>
    </row>
    <row r="65" spans="2:47" ht="15" thickBot="1" x14ac:dyDescent="0.35">
      <c r="B65" s="114" t="str">
        <f t="shared" si="14"/>
        <v>l</v>
      </c>
      <c r="C65" s="24">
        <f t="shared" si="7"/>
        <v>26</v>
      </c>
      <c r="D65" s="56"/>
      <c r="E65" s="282">
        <v>16</v>
      </c>
      <c r="F65" s="26"/>
      <c r="G65" s="39" t="str">
        <f t="shared" si="15"/>
        <v>ti</v>
      </c>
      <c r="H65" s="28">
        <f t="shared" si="8"/>
        <v>26</v>
      </c>
      <c r="I65" s="461"/>
      <c r="J65" s="491"/>
      <c r="K65" s="26"/>
      <c r="L65" s="133" t="str">
        <f t="shared" si="16"/>
        <v>f</v>
      </c>
      <c r="M65" s="24">
        <f t="shared" si="9"/>
        <v>26</v>
      </c>
      <c r="N65" s="461" t="s">
        <v>11</v>
      </c>
      <c r="O65" s="492"/>
      <c r="P65" s="66"/>
      <c r="Q65" s="255" t="str">
        <f t="shared" si="17"/>
        <v>s</v>
      </c>
      <c r="R65" s="132">
        <f t="shared" si="10"/>
        <v>26</v>
      </c>
      <c r="S65" s="472"/>
      <c r="T65" s="473">
        <v>8</v>
      </c>
      <c r="U65" s="84"/>
      <c r="V65" s="25" t="str">
        <f t="shared" si="18"/>
        <v>o</v>
      </c>
      <c r="W65" s="24">
        <f t="shared" si="11"/>
        <v>26</v>
      </c>
      <c r="X65" s="461"/>
      <c r="Y65" s="491"/>
      <c r="Z65" s="15"/>
      <c r="AA65" s="39" t="str">
        <f t="shared" si="19"/>
        <v>f</v>
      </c>
      <c r="AB65" s="28">
        <f t="shared" si="12"/>
        <v>26</v>
      </c>
      <c r="AC65" s="234" t="s">
        <v>58</v>
      </c>
      <c r="AD65" s="290">
        <v>0</v>
      </c>
      <c r="AE65" s="26"/>
      <c r="AF65" s="39" t="str">
        <f t="shared" si="20"/>
        <v>m</v>
      </c>
      <c r="AG65" s="28">
        <f t="shared" si="13"/>
        <v>26</v>
      </c>
      <c r="AH65" s="462"/>
      <c r="AI65" s="490" t="s">
        <v>172</v>
      </c>
      <c r="AJ65" s="64">
        <v>5</v>
      </c>
    </row>
    <row r="66" spans="2:47" ht="15" thickBot="1" x14ac:dyDescent="0.35">
      <c r="B66" s="134" t="str">
        <f t="shared" si="14"/>
        <v>s</v>
      </c>
      <c r="C66" s="69">
        <f t="shared" si="7"/>
        <v>27</v>
      </c>
      <c r="D66" s="53"/>
      <c r="E66" s="53">
        <v>16</v>
      </c>
      <c r="F66" s="15"/>
      <c r="G66" s="39" t="str">
        <f t="shared" si="15"/>
        <v>o</v>
      </c>
      <c r="H66" s="28">
        <f t="shared" si="8"/>
        <v>27</v>
      </c>
      <c r="I66" s="461"/>
      <c r="J66" s="491"/>
      <c r="K66" s="26"/>
      <c r="L66" s="115" t="str">
        <f t="shared" si="16"/>
        <v>l</v>
      </c>
      <c r="M66" s="24">
        <f t="shared" si="9"/>
        <v>27</v>
      </c>
      <c r="N66" s="197"/>
      <c r="O66" s="275">
        <v>18</v>
      </c>
      <c r="P66" s="15"/>
      <c r="Q66" s="39" t="str">
        <f t="shared" si="17"/>
        <v>m</v>
      </c>
      <c r="R66" s="28">
        <f t="shared" si="10"/>
        <v>27</v>
      </c>
      <c r="S66" s="461"/>
      <c r="T66" s="490" t="s">
        <v>172</v>
      </c>
      <c r="U66" s="18">
        <v>44</v>
      </c>
      <c r="V66" s="39" t="str">
        <f t="shared" si="18"/>
        <v>to</v>
      </c>
      <c r="W66" s="28">
        <f t="shared" si="11"/>
        <v>27</v>
      </c>
      <c r="X66" s="461"/>
      <c r="Y66" s="491"/>
      <c r="Z66" s="15"/>
      <c r="AA66" s="112" t="str">
        <f t="shared" si="19"/>
        <v>l</v>
      </c>
      <c r="AB66" s="24">
        <f t="shared" si="12"/>
        <v>27</v>
      </c>
      <c r="AC66" s="56"/>
      <c r="AD66" s="282">
        <v>16</v>
      </c>
      <c r="AE66" s="26"/>
      <c r="AF66" s="39" t="str">
        <f t="shared" si="20"/>
        <v>ti</v>
      </c>
      <c r="AG66" s="28">
        <f t="shared" si="13"/>
        <v>27</v>
      </c>
      <c r="AH66" s="461"/>
      <c r="AI66" s="491"/>
      <c r="AJ66" s="12"/>
    </row>
    <row r="67" spans="2:47" ht="15" thickBot="1" x14ac:dyDescent="0.35">
      <c r="B67" s="118" t="str">
        <f t="shared" si="14"/>
        <v>m</v>
      </c>
      <c r="C67" s="28">
        <f t="shared" si="7"/>
        <v>28</v>
      </c>
      <c r="D67" s="455"/>
      <c r="E67" s="487" t="s">
        <v>174</v>
      </c>
      <c r="F67" s="18">
        <v>31</v>
      </c>
      <c r="G67" s="39" t="str">
        <f t="shared" si="15"/>
        <v>to</v>
      </c>
      <c r="H67" s="28">
        <f t="shared" si="8"/>
        <v>28</v>
      </c>
      <c r="I67" s="461"/>
      <c r="J67" s="491"/>
      <c r="K67" s="26"/>
      <c r="L67" s="115" t="str">
        <f t="shared" si="16"/>
        <v>s</v>
      </c>
      <c r="M67" s="69">
        <f t="shared" si="9"/>
        <v>28</v>
      </c>
      <c r="N67" s="203"/>
      <c r="O67" s="276">
        <v>18</v>
      </c>
      <c r="P67" s="15"/>
      <c r="Q67" s="39" t="str">
        <f t="shared" si="17"/>
        <v>ti</v>
      </c>
      <c r="R67" s="28">
        <f t="shared" si="10"/>
        <v>28</v>
      </c>
      <c r="S67" s="461"/>
      <c r="T67" s="491"/>
      <c r="U67" s="26"/>
      <c r="V67" s="39" t="str">
        <f t="shared" si="18"/>
        <v>f</v>
      </c>
      <c r="W67" s="28">
        <f t="shared" si="11"/>
        <v>28</v>
      </c>
      <c r="X67" s="461"/>
      <c r="Y67" s="492"/>
      <c r="Z67" s="15"/>
      <c r="AA67" s="113" t="str">
        <f t="shared" si="19"/>
        <v>s</v>
      </c>
      <c r="AB67" s="69">
        <f t="shared" si="12"/>
        <v>28</v>
      </c>
      <c r="AC67" s="53"/>
      <c r="AD67" s="53">
        <v>16</v>
      </c>
      <c r="AE67" s="44"/>
      <c r="AF67" s="25" t="str">
        <f t="shared" si="20"/>
        <v>o</v>
      </c>
      <c r="AG67" s="24">
        <f t="shared" si="13"/>
        <v>28</v>
      </c>
      <c r="AH67" s="461"/>
      <c r="AI67" s="491"/>
      <c r="AJ67" s="64"/>
    </row>
    <row r="68" spans="2:47" x14ac:dyDescent="0.3">
      <c r="B68" s="118" t="str">
        <f t="shared" si="14"/>
        <v>ti</v>
      </c>
      <c r="C68" s="28">
        <f t="shared" si="7"/>
        <v>29</v>
      </c>
      <c r="D68" s="462"/>
      <c r="E68" s="488"/>
      <c r="F68" s="66"/>
      <c r="G68" s="39" t="str">
        <f t="shared" si="15"/>
        <v>f</v>
      </c>
      <c r="H68" s="28">
        <f t="shared" si="8"/>
        <v>29</v>
      </c>
      <c r="I68" s="461"/>
      <c r="J68" s="492"/>
      <c r="K68" s="26"/>
      <c r="L68" s="19" t="str">
        <f t="shared" si="16"/>
        <v>m</v>
      </c>
      <c r="M68" s="16">
        <f t="shared" si="9"/>
        <v>29</v>
      </c>
      <c r="N68" s="455"/>
      <c r="O68" s="495"/>
      <c r="P68" s="18">
        <v>40</v>
      </c>
      <c r="Q68" s="39" t="str">
        <f t="shared" si="17"/>
        <v>o</v>
      </c>
      <c r="R68" s="28">
        <f t="shared" si="10"/>
        <v>29</v>
      </c>
      <c r="S68" s="461"/>
      <c r="T68" s="491"/>
      <c r="U68" s="26"/>
      <c r="V68" s="112" t="str">
        <f t="shared" si="18"/>
        <v>l</v>
      </c>
      <c r="W68" s="24">
        <f t="shared" si="11"/>
        <v>29</v>
      </c>
      <c r="X68" s="418"/>
      <c r="Y68" s="419">
        <v>19</v>
      </c>
      <c r="Z68" s="26"/>
      <c r="AA68" s="25" t="str">
        <f t="shared" si="19"/>
        <v>m</v>
      </c>
      <c r="AB68" s="24">
        <f t="shared" si="12"/>
        <v>29</v>
      </c>
      <c r="AC68" s="432" t="s">
        <v>11</v>
      </c>
      <c r="AD68" s="444">
        <v>20</v>
      </c>
      <c r="AE68" s="26">
        <v>1</v>
      </c>
      <c r="AF68" s="25" t="str">
        <f t="shared" si="20"/>
        <v>to</v>
      </c>
      <c r="AG68" s="24">
        <f t="shared" si="13"/>
        <v>29</v>
      </c>
      <c r="AH68" s="461"/>
      <c r="AI68" s="491"/>
      <c r="AJ68" s="64"/>
    </row>
    <row r="69" spans="2:47" ht="15" thickBot="1" x14ac:dyDescent="0.35">
      <c r="B69" s="118" t="str">
        <f t="shared" si="14"/>
        <v>o</v>
      </c>
      <c r="C69" s="28">
        <f t="shared" si="7"/>
        <v>30</v>
      </c>
      <c r="D69" s="461"/>
      <c r="E69" s="488"/>
      <c r="F69" s="15"/>
      <c r="G69" s="35" t="str">
        <f t="shared" si="15"/>
        <v>l</v>
      </c>
      <c r="H69" s="28">
        <f t="shared" si="8"/>
        <v>30</v>
      </c>
      <c r="I69" s="190"/>
      <c r="J69" s="288">
        <v>12</v>
      </c>
      <c r="K69" s="15"/>
      <c r="L69" s="39" t="str">
        <f t="shared" si="16"/>
        <v>ti</v>
      </c>
      <c r="M69" s="28">
        <f t="shared" si="9"/>
        <v>30</v>
      </c>
      <c r="N69" s="462"/>
      <c r="O69" s="496"/>
      <c r="P69" s="66"/>
      <c r="Q69" s="25" t="str">
        <f t="shared" si="17"/>
        <v>to</v>
      </c>
      <c r="R69" s="24">
        <f t="shared" si="10"/>
        <v>30</v>
      </c>
      <c r="S69" s="461"/>
      <c r="T69" s="491"/>
      <c r="U69" s="26"/>
      <c r="V69" s="112" t="str">
        <f t="shared" si="18"/>
        <v>s</v>
      </c>
      <c r="W69" s="24">
        <f t="shared" si="11"/>
        <v>30</v>
      </c>
      <c r="X69" s="447"/>
      <c r="Y69" s="447">
        <v>19</v>
      </c>
      <c r="Z69" s="44"/>
      <c r="AA69" s="25" t="str">
        <f t="shared" si="19"/>
        <v>ti</v>
      </c>
      <c r="AB69" s="24">
        <f t="shared" si="12"/>
        <v>30</v>
      </c>
      <c r="AC69" s="445"/>
      <c r="AD69" s="443">
        <v>20</v>
      </c>
      <c r="AE69" s="42"/>
      <c r="AF69" s="39" t="str">
        <f t="shared" si="20"/>
        <v>f</v>
      </c>
      <c r="AG69" s="28">
        <f t="shared" si="13"/>
        <v>30</v>
      </c>
      <c r="AH69" s="461"/>
      <c r="AI69" s="492"/>
      <c r="AJ69" s="12"/>
    </row>
    <row r="70" spans="2:47" ht="15" thickBot="1" x14ac:dyDescent="0.35">
      <c r="B70" s="95" t="str">
        <f t="shared" si="14"/>
        <v>to</v>
      </c>
      <c r="C70" s="75">
        <f t="shared" si="7"/>
        <v>31</v>
      </c>
      <c r="D70" s="467"/>
      <c r="E70" s="489"/>
      <c r="F70" s="79"/>
      <c r="G70" s="100" t="str">
        <f t="shared" si="15"/>
        <v>s</v>
      </c>
      <c r="H70" s="75">
        <f t="shared" si="8"/>
        <v>31</v>
      </c>
      <c r="I70" s="468"/>
      <c r="J70" s="469">
        <v>12</v>
      </c>
      <c r="K70" s="77"/>
      <c r="L70" s="99"/>
      <c r="M70" s="75" t="str">
        <f t="shared" si="9"/>
        <v/>
      </c>
      <c r="N70" s="75"/>
      <c r="O70" s="76"/>
      <c r="P70" s="76"/>
      <c r="Q70" s="80" t="str">
        <f t="shared" si="17"/>
        <v>f</v>
      </c>
      <c r="R70" s="71">
        <f t="shared" si="10"/>
        <v>31</v>
      </c>
      <c r="S70" s="467"/>
      <c r="T70" s="492"/>
      <c r="U70" s="139"/>
      <c r="V70" s="99"/>
      <c r="W70" s="75" t="str">
        <f t="shared" si="11"/>
        <v/>
      </c>
      <c r="X70" s="75"/>
      <c r="Y70" s="76"/>
      <c r="Z70" s="76"/>
      <c r="AA70" s="100" t="str">
        <f t="shared" si="19"/>
        <v>o</v>
      </c>
      <c r="AB70" s="75">
        <f t="shared" si="12"/>
        <v>31</v>
      </c>
      <c r="AC70" s="101"/>
      <c r="AD70" s="331">
        <v>0</v>
      </c>
      <c r="AE70" s="77"/>
      <c r="AF70" s="100" t="str">
        <f t="shared" si="20"/>
        <v>l</v>
      </c>
      <c r="AG70" s="75">
        <f t="shared" si="13"/>
        <v>31</v>
      </c>
      <c r="AH70" s="436"/>
      <c r="AI70" s="437">
        <v>20</v>
      </c>
      <c r="AJ70" s="73"/>
    </row>
    <row r="71" spans="2:47" ht="15" thickTop="1" x14ac:dyDescent="0.3"/>
    <row r="72" spans="2:47" x14ac:dyDescent="0.3">
      <c r="H72" s="342">
        <v>1</v>
      </c>
      <c r="I72" t="s">
        <v>175</v>
      </c>
      <c r="R72" s="337">
        <v>11</v>
      </c>
      <c r="S72" t="s">
        <v>181</v>
      </c>
      <c r="AB72" s="332">
        <v>0</v>
      </c>
      <c r="AC72" t="s">
        <v>26</v>
      </c>
    </row>
    <row r="73" spans="2:47" x14ac:dyDescent="0.3">
      <c r="H73" s="343">
        <v>6</v>
      </c>
      <c r="I73" t="s">
        <v>176</v>
      </c>
      <c r="R73" s="338">
        <v>16</v>
      </c>
      <c r="S73" t="s">
        <v>182</v>
      </c>
      <c r="AB73" s="333">
        <v>18</v>
      </c>
      <c r="AC73" t="s">
        <v>187</v>
      </c>
    </row>
    <row r="74" spans="2:47" x14ac:dyDescent="0.3">
      <c r="H74" s="344">
        <v>8</v>
      </c>
      <c r="I74" t="s">
        <v>177</v>
      </c>
      <c r="R74" s="339">
        <v>13</v>
      </c>
      <c r="S74" t="s">
        <v>183</v>
      </c>
      <c r="AB74" s="334">
        <v>12</v>
      </c>
      <c r="AC74" t="s">
        <v>188</v>
      </c>
    </row>
    <row r="75" spans="2:47" x14ac:dyDescent="0.3">
      <c r="H75" s="354">
        <v>19</v>
      </c>
      <c r="I75" t="s">
        <v>158</v>
      </c>
      <c r="R75" s="345">
        <v>10</v>
      </c>
      <c r="S75" t="s">
        <v>184</v>
      </c>
      <c r="AB75" s="340">
        <v>9</v>
      </c>
      <c r="AC75" t="s">
        <v>189</v>
      </c>
    </row>
    <row r="76" spans="2:47" x14ac:dyDescent="0.3">
      <c r="H76" s="335">
        <v>14</v>
      </c>
      <c r="I76" t="s">
        <v>178</v>
      </c>
      <c r="R76" s="448">
        <v>20</v>
      </c>
      <c r="S76" t="s">
        <v>157</v>
      </c>
      <c r="AB76" s="347"/>
      <c r="AC76" t="s">
        <v>129</v>
      </c>
    </row>
    <row r="77" spans="2:47" x14ac:dyDescent="0.3">
      <c r="D77" s="476"/>
      <c r="H77" s="341"/>
      <c r="I77" t="s">
        <v>131</v>
      </c>
      <c r="R77" s="336"/>
      <c r="S77" t="s">
        <v>130</v>
      </c>
      <c r="AB77" s="346"/>
      <c r="AC77" t="s">
        <v>152</v>
      </c>
    </row>
    <row r="78" spans="2:47" s="458" customFormat="1" x14ac:dyDescent="0.3">
      <c r="B78" s="460"/>
      <c r="C78" s="460"/>
      <c r="D78" s="476"/>
      <c r="E78" s="460"/>
      <c r="F78" s="460"/>
      <c r="G78" s="460"/>
      <c r="H78" s="459" t="s">
        <v>180</v>
      </c>
      <c r="I78" s="460" t="s">
        <v>179</v>
      </c>
      <c r="J78" s="460"/>
      <c r="K78" s="460"/>
      <c r="L78" s="460"/>
      <c r="M78" s="460"/>
      <c r="N78" s="460"/>
      <c r="O78" s="460"/>
      <c r="P78" s="460"/>
      <c r="Q78" s="460"/>
      <c r="R78" s="459" t="s">
        <v>180</v>
      </c>
      <c r="S78" s="460" t="s">
        <v>185</v>
      </c>
      <c r="T78" s="460"/>
      <c r="U78" s="460"/>
      <c r="V78" s="460"/>
      <c r="W78" s="460"/>
      <c r="X78" s="460"/>
      <c r="Y78" s="460"/>
      <c r="Z78" s="460"/>
      <c r="AA78" s="460"/>
      <c r="AB78" s="459" t="s">
        <v>180</v>
      </c>
      <c r="AC78" s="460" t="s">
        <v>186</v>
      </c>
      <c r="AD78" s="460"/>
      <c r="AE78" s="460"/>
      <c r="AF78" s="460"/>
      <c r="AG78" s="460"/>
      <c r="AH78" s="460"/>
      <c r="AI78" s="460"/>
      <c r="AJ78" s="460"/>
      <c r="AK78" s="460"/>
      <c r="AL78" s="460"/>
      <c r="AM78" s="460"/>
      <c r="AN78" s="460"/>
      <c r="AO78" s="460"/>
      <c r="AP78" s="460"/>
      <c r="AQ78" s="460"/>
      <c r="AR78" s="460"/>
      <c r="AS78" s="460"/>
      <c r="AT78" s="460"/>
      <c r="AU78" s="460"/>
    </row>
    <row r="79" spans="2:47" x14ac:dyDescent="0.3">
      <c r="H79" s="457"/>
      <c r="R79" s="457"/>
      <c r="AB79" s="457"/>
    </row>
    <row r="80" spans="2:47" ht="20.25" customHeight="1" x14ac:dyDescent="0.3"/>
    <row r="81" spans="4:9" x14ac:dyDescent="0.3">
      <c r="D81" t="s">
        <v>30</v>
      </c>
    </row>
    <row r="83" spans="4:9" x14ac:dyDescent="0.3">
      <c r="H83" s="475" t="s">
        <v>194</v>
      </c>
      <c r="I83" t="s">
        <v>190</v>
      </c>
    </row>
    <row r="84" spans="4:9" x14ac:dyDescent="0.3">
      <c r="H84" s="475" t="s">
        <v>194</v>
      </c>
      <c r="I84" t="s">
        <v>191</v>
      </c>
    </row>
    <row r="85" spans="4:9" x14ac:dyDescent="0.3">
      <c r="H85" s="475" t="s">
        <v>194</v>
      </c>
      <c r="I85" t="s">
        <v>192</v>
      </c>
    </row>
    <row r="86" spans="4:9" x14ac:dyDescent="0.3">
      <c r="H86" s="475" t="s">
        <v>194</v>
      </c>
      <c r="I86" t="s">
        <v>193</v>
      </c>
    </row>
    <row r="87" spans="4:9" x14ac:dyDescent="0.3">
      <c r="H87" s="477" t="s">
        <v>180</v>
      </c>
      <c r="I87" t="s">
        <v>195</v>
      </c>
    </row>
    <row r="88" spans="4:9" x14ac:dyDescent="0.3">
      <c r="H88" s="477" t="s">
        <v>180</v>
      </c>
      <c r="I88" t="s">
        <v>196</v>
      </c>
    </row>
  </sheetData>
  <mergeCells count="58">
    <mergeCell ref="AI44:AI48"/>
    <mergeCell ref="AI51:AI55"/>
    <mergeCell ref="AI58:AI62"/>
    <mergeCell ref="AI65:AI69"/>
    <mergeCell ref="AD54:AD58"/>
    <mergeCell ref="Y56:Y60"/>
    <mergeCell ref="Y63:Y67"/>
    <mergeCell ref="AD40:AD44"/>
    <mergeCell ref="AD47:AD51"/>
    <mergeCell ref="AD61:AD62"/>
    <mergeCell ref="O54:O58"/>
    <mergeCell ref="O61:O65"/>
    <mergeCell ref="O68:O69"/>
    <mergeCell ref="T40:T42"/>
    <mergeCell ref="T45:T49"/>
    <mergeCell ref="T52:T56"/>
    <mergeCell ref="T59:T63"/>
    <mergeCell ref="T66:T70"/>
    <mergeCell ref="E53:E57"/>
    <mergeCell ref="E60:E64"/>
    <mergeCell ref="E67:E70"/>
    <mergeCell ref="J43:J47"/>
    <mergeCell ref="J50:J54"/>
    <mergeCell ref="J57:J61"/>
    <mergeCell ref="J64:J68"/>
    <mergeCell ref="E40:E43"/>
    <mergeCell ref="O40:O44"/>
    <mergeCell ref="Y42:Y46"/>
    <mergeCell ref="T32:T34"/>
    <mergeCell ref="Y5:Y6"/>
    <mergeCell ref="Y9:Y13"/>
    <mergeCell ref="Y16:Y20"/>
    <mergeCell ref="Y23:Y27"/>
    <mergeCell ref="Y30:Y32"/>
    <mergeCell ref="T5:T8"/>
    <mergeCell ref="T11:T15"/>
    <mergeCell ref="T18:T20"/>
    <mergeCell ref="E46:E50"/>
    <mergeCell ref="O47:O51"/>
    <mergeCell ref="Y49:Y53"/>
    <mergeCell ref="T26:T29"/>
    <mergeCell ref="AA3:AE3"/>
    <mergeCell ref="B3:F3"/>
    <mergeCell ref="G3:K3"/>
    <mergeCell ref="L3:P3"/>
    <mergeCell ref="Q3:U3"/>
    <mergeCell ref="V3:Z3"/>
    <mergeCell ref="AD6:AD8"/>
    <mergeCell ref="AD14:AD17"/>
    <mergeCell ref="AD20:AD24"/>
    <mergeCell ref="AD27:AD31"/>
    <mergeCell ref="AF38:AJ38"/>
    <mergeCell ref="B38:F38"/>
    <mergeCell ref="G38:K38"/>
    <mergeCell ref="L38:P38"/>
    <mergeCell ref="Q38:U38"/>
    <mergeCell ref="V38:Z38"/>
    <mergeCell ref="AA38:AE38"/>
  </mergeCells>
  <pageMargins left="0.31496062992125984" right="0.31496062992125984" top="0.35433070866141736" bottom="0.35433070866141736" header="0.31496062992125984" footer="0.31496062992125984"/>
  <pageSetup paperSize="8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FF"/>
    <pageSetUpPr fitToPage="1"/>
  </sheetPr>
  <dimension ref="B1:AV77"/>
  <sheetViews>
    <sheetView zoomScale="70" zoomScaleNormal="70" workbookViewId="0">
      <selection activeCell="BA33" sqref="BA33"/>
    </sheetView>
  </sheetViews>
  <sheetFormatPr defaultRowHeight="14.4" x14ac:dyDescent="0.3"/>
  <cols>
    <col min="1" max="1" width="3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3.109375" bestFit="1" customWidth="1"/>
    <col min="31" max="31" width="3.88671875" bestFit="1" customWidth="1"/>
    <col min="32" max="45" width="3.6640625" customWidth="1"/>
    <col min="46" max="46" width="3.109375" bestFit="1" customWidth="1"/>
    <col min="47" max="47" width="3.88671875" bestFit="1" customWidth="1"/>
    <col min="48" max="48" width="13.5546875" customWidth="1"/>
    <col min="49" max="49" width="2.88671875" customWidth="1"/>
    <col min="50" max="50" width="3.109375" bestFit="1" customWidth="1"/>
    <col min="51" max="51" width="3.88671875" bestFit="1" customWidth="1"/>
    <col min="52" max="52" width="13.5546875" customWidth="1"/>
    <col min="53" max="53" width="2.88671875" customWidth="1"/>
  </cols>
  <sheetData>
    <row r="1" spans="2:28" ht="25.8" x14ac:dyDescent="0.5">
      <c r="H1" s="1" t="s">
        <v>53</v>
      </c>
      <c r="X1" s="2"/>
    </row>
    <row r="2" spans="2:28" ht="15" thickBot="1" x14ac:dyDescent="0.35">
      <c r="H2" s="3" t="s">
        <v>0</v>
      </c>
      <c r="X2" s="155">
        <v>44201</v>
      </c>
      <c r="AB2" t="s">
        <v>1</v>
      </c>
    </row>
    <row r="3" spans="2:28" ht="15.6" thickTop="1" thickBot="1" x14ac:dyDescent="0.35">
      <c r="B3" s="481" t="s">
        <v>2</v>
      </c>
      <c r="C3" s="482"/>
      <c r="D3" s="482"/>
      <c r="E3" s="482"/>
      <c r="F3" s="484" t="s">
        <v>3</v>
      </c>
      <c r="G3" s="482"/>
      <c r="H3" s="482"/>
      <c r="I3" s="485"/>
      <c r="J3" s="482" t="s">
        <v>4</v>
      </c>
      <c r="K3" s="482"/>
      <c r="L3" s="482"/>
      <c r="M3" s="483"/>
      <c r="N3" s="481" t="s">
        <v>5</v>
      </c>
      <c r="O3" s="482"/>
      <c r="P3" s="482"/>
      <c r="Q3" s="483"/>
      <c r="R3" s="481" t="s">
        <v>6</v>
      </c>
      <c r="S3" s="482"/>
      <c r="T3" s="482"/>
      <c r="U3" s="483"/>
      <c r="V3" s="481" t="s">
        <v>7</v>
      </c>
      <c r="W3" s="482"/>
      <c r="X3" s="482"/>
      <c r="Y3" s="483"/>
    </row>
    <row r="4" spans="2:28" ht="10.5" hidden="1" customHeight="1" x14ac:dyDescent="0.3">
      <c r="B4" s="5"/>
      <c r="C4">
        <v>31</v>
      </c>
      <c r="D4">
        <v>31</v>
      </c>
      <c r="F4" s="6"/>
      <c r="G4" s="7">
        <v>29</v>
      </c>
      <c r="I4" s="8"/>
      <c r="K4">
        <v>31</v>
      </c>
      <c r="O4">
        <v>30</v>
      </c>
      <c r="S4">
        <v>31</v>
      </c>
      <c r="W4">
        <v>30</v>
      </c>
      <c r="Y4" s="9"/>
    </row>
    <row r="5" spans="2:28" ht="15.6" thickTop="1" thickBot="1" x14ac:dyDescent="0.35">
      <c r="B5" s="105" t="s">
        <v>33</v>
      </c>
      <c r="C5" s="10">
        <v>1</v>
      </c>
      <c r="D5" s="11" t="s">
        <v>9</v>
      </c>
      <c r="E5" s="15">
        <v>1</v>
      </c>
      <c r="F5" s="106" t="s">
        <v>41</v>
      </c>
      <c r="G5" s="13">
        <v>1</v>
      </c>
      <c r="H5" s="14"/>
      <c r="I5" s="15"/>
      <c r="J5" s="107" t="s">
        <v>42</v>
      </c>
      <c r="K5" s="108">
        <v>1</v>
      </c>
      <c r="L5" s="46" t="s">
        <v>10</v>
      </c>
      <c r="M5" s="26"/>
      <c r="N5" s="109" t="s">
        <v>33</v>
      </c>
      <c r="O5" s="16">
        <v>1</v>
      </c>
      <c r="P5" s="17"/>
      <c r="Q5" s="18">
        <v>14</v>
      </c>
      <c r="R5" s="19" t="s">
        <v>43</v>
      </c>
      <c r="S5" s="16">
        <v>1</v>
      </c>
      <c r="T5" s="20"/>
      <c r="U5" s="15"/>
      <c r="V5" s="33" t="s">
        <v>44</v>
      </c>
      <c r="W5" s="16">
        <v>1</v>
      </c>
      <c r="X5" s="17" t="s">
        <v>39</v>
      </c>
      <c r="Y5" s="23">
        <v>23</v>
      </c>
    </row>
    <row r="6" spans="2:28" ht="15" thickBot="1" x14ac:dyDescent="0.35">
      <c r="B6" s="110" t="s">
        <v>45</v>
      </c>
      <c r="C6" s="24">
        <v>2</v>
      </c>
      <c r="D6" s="14"/>
      <c r="E6" s="15"/>
      <c r="F6" s="111" t="s">
        <v>42</v>
      </c>
      <c r="G6" s="29">
        <v>2</v>
      </c>
      <c r="H6" s="41" t="s">
        <v>10</v>
      </c>
      <c r="I6" s="89"/>
      <c r="J6" s="39" t="s">
        <v>44</v>
      </c>
      <c r="K6" s="28">
        <v>2</v>
      </c>
      <c r="L6" s="17"/>
      <c r="M6" s="18">
        <v>10</v>
      </c>
      <c r="N6" s="32" t="s">
        <v>45</v>
      </c>
      <c r="O6" s="28">
        <v>2</v>
      </c>
      <c r="P6" s="14"/>
      <c r="Q6" s="26"/>
      <c r="R6" s="112" t="s">
        <v>41</v>
      </c>
      <c r="S6" s="24">
        <v>2</v>
      </c>
      <c r="T6" s="20"/>
      <c r="U6" s="15"/>
      <c r="V6" s="25" t="s">
        <v>8</v>
      </c>
      <c r="W6" s="24">
        <v>2</v>
      </c>
      <c r="X6" s="36"/>
      <c r="Y6" s="12"/>
    </row>
    <row r="7" spans="2:28" ht="15" thickBot="1" x14ac:dyDescent="0.35">
      <c r="B7" s="110" t="s">
        <v>43</v>
      </c>
      <c r="C7" s="24">
        <v>3</v>
      </c>
      <c r="D7" s="14"/>
      <c r="E7" s="15"/>
      <c r="F7" s="19" t="s">
        <v>44</v>
      </c>
      <c r="G7" s="16">
        <v>3</v>
      </c>
      <c r="H7" s="34"/>
      <c r="I7" s="18">
        <v>6</v>
      </c>
      <c r="J7" s="25" t="s">
        <v>8</v>
      </c>
      <c r="K7" s="24">
        <v>3</v>
      </c>
      <c r="L7" s="14"/>
      <c r="M7" s="26"/>
      <c r="N7" s="32" t="s">
        <v>43</v>
      </c>
      <c r="O7" s="28">
        <v>3</v>
      </c>
      <c r="P7" s="14"/>
      <c r="Q7" s="26"/>
      <c r="R7" s="113" t="s">
        <v>42</v>
      </c>
      <c r="S7" s="69">
        <v>3</v>
      </c>
      <c r="T7" s="38" t="s">
        <v>10</v>
      </c>
      <c r="U7" s="15"/>
      <c r="V7" s="39" t="s">
        <v>33</v>
      </c>
      <c r="W7" s="28">
        <v>3</v>
      </c>
      <c r="X7" s="14"/>
      <c r="Y7" s="12"/>
    </row>
    <row r="8" spans="2:28" x14ac:dyDescent="0.3">
      <c r="B8" s="114" t="s">
        <v>41</v>
      </c>
      <c r="C8" s="24">
        <v>4</v>
      </c>
      <c r="D8" s="41"/>
      <c r="E8" s="15"/>
      <c r="F8" s="39" t="s">
        <v>8</v>
      </c>
      <c r="G8" s="28">
        <v>4</v>
      </c>
      <c r="H8" s="67"/>
      <c r="I8" s="62"/>
      <c r="J8" s="39" t="s">
        <v>33</v>
      </c>
      <c r="K8" s="28">
        <v>4</v>
      </c>
      <c r="L8" s="14"/>
      <c r="M8" s="26"/>
      <c r="N8" s="115" t="s">
        <v>41</v>
      </c>
      <c r="O8" s="24">
        <v>4</v>
      </c>
      <c r="P8" s="41"/>
      <c r="Q8" s="42"/>
      <c r="R8" s="39" t="s">
        <v>44</v>
      </c>
      <c r="S8" s="28">
        <v>4</v>
      </c>
      <c r="T8" s="43"/>
      <c r="U8" s="21">
        <v>19</v>
      </c>
      <c r="V8" s="39" t="s">
        <v>45</v>
      </c>
      <c r="W8" s="28">
        <v>4</v>
      </c>
      <c r="X8" s="14"/>
      <c r="Y8" s="12"/>
    </row>
    <row r="9" spans="2:28" ht="15" thickBot="1" x14ac:dyDescent="0.35">
      <c r="B9" s="116" t="s">
        <v>42</v>
      </c>
      <c r="C9" s="29">
        <v>5</v>
      </c>
      <c r="D9" s="31" t="s">
        <v>10</v>
      </c>
      <c r="E9" s="89"/>
      <c r="F9" s="39" t="s">
        <v>33</v>
      </c>
      <c r="G9" s="28">
        <v>5</v>
      </c>
      <c r="H9" s="20"/>
      <c r="I9" s="15"/>
      <c r="J9" s="39" t="s">
        <v>45</v>
      </c>
      <c r="K9" s="28">
        <v>5</v>
      </c>
      <c r="L9" s="14"/>
      <c r="M9" s="26"/>
      <c r="N9" s="113" t="s">
        <v>42</v>
      </c>
      <c r="O9" s="69">
        <v>5</v>
      </c>
      <c r="P9" s="41" t="s">
        <v>10</v>
      </c>
      <c r="Q9" s="44"/>
      <c r="R9" s="25" t="s">
        <v>8</v>
      </c>
      <c r="S9" s="24">
        <v>5</v>
      </c>
      <c r="T9" s="43"/>
      <c r="U9" s="15"/>
      <c r="V9" s="35" t="s">
        <v>43</v>
      </c>
      <c r="W9" s="28">
        <v>5</v>
      </c>
      <c r="X9" s="14" t="s">
        <v>12</v>
      </c>
      <c r="Y9" s="12"/>
    </row>
    <row r="10" spans="2:28" x14ac:dyDescent="0.3">
      <c r="B10" s="117" t="s">
        <v>44</v>
      </c>
      <c r="C10" s="16">
        <v>6</v>
      </c>
      <c r="D10" s="63"/>
      <c r="E10" s="21"/>
      <c r="F10" s="39" t="s">
        <v>45</v>
      </c>
      <c r="G10" s="28">
        <v>6</v>
      </c>
      <c r="H10" s="20"/>
      <c r="I10" s="15"/>
      <c r="J10" s="39" t="s">
        <v>43</v>
      </c>
      <c r="K10" s="28">
        <v>6</v>
      </c>
      <c r="L10" s="14"/>
      <c r="M10" s="26"/>
      <c r="N10" s="32" t="s">
        <v>44</v>
      </c>
      <c r="O10" s="28">
        <v>6</v>
      </c>
      <c r="P10" s="34"/>
      <c r="Q10" s="18">
        <v>15</v>
      </c>
      <c r="R10" s="39" t="s">
        <v>33</v>
      </c>
      <c r="S10" s="28">
        <v>6</v>
      </c>
      <c r="T10" s="43"/>
      <c r="U10" s="15"/>
      <c r="V10" s="112" t="s">
        <v>41</v>
      </c>
      <c r="W10" s="24">
        <v>6</v>
      </c>
      <c r="X10" s="14"/>
      <c r="Y10" s="12"/>
    </row>
    <row r="11" spans="2:28" ht="15" thickBot="1" x14ac:dyDescent="0.35">
      <c r="B11" s="118" t="s">
        <v>8</v>
      </c>
      <c r="C11" s="28">
        <v>7</v>
      </c>
      <c r="D11" s="37"/>
      <c r="E11" s="62">
        <v>2</v>
      </c>
      <c r="F11" s="25" t="s">
        <v>43</v>
      </c>
      <c r="G11" s="24">
        <v>7</v>
      </c>
      <c r="H11" s="20"/>
      <c r="I11" s="15"/>
      <c r="J11" s="112" t="s">
        <v>41</v>
      </c>
      <c r="K11" s="24">
        <v>7</v>
      </c>
      <c r="L11" s="14"/>
      <c r="M11" s="26"/>
      <c r="N11" s="25" t="s">
        <v>8</v>
      </c>
      <c r="O11" s="24">
        <v>7</v>
      </c>
      <c r="P11" s="20"/>
      <c r="Q11" s="26"/>
      <c r="R11" s="39" t="s">
        <v>45</v>
      </c>
      <c r="S11" s="28">
        <v>7</v>
      </c>
      <c r="T11" s="43"/>
      <c r="U11" s="15"/>
      <c r="V11" s="113" t="s">
        <v>42</v>
      </c>
      <c r="W11" s="69">
        <v>7</v>
      </c>
      <c r="X11" s="31" t="s">
        <v>10</v>
      </c>
      <c r="Y11" s="40"/>
    </row>
    <row r="12" spans="2:28" ht="15" thickBot="1" x14ac:dyDescent="0.35">
      <c r="B12" s="118" t="s">
        <v>33</v>
      </c>
      <c r="C12" s="28">
        <v>8</v>
      </c>
      <c r="D12" s="37"/>
      <c r="E12" s="15"/>
      <c r="F12" s="112" t="s">
        <v>41</v>
      </c>
      <c r="G12" s="24">
        <v>8</v>
      </c>
      <c r="H12" s="20"/>
      <c r="I12" s="15"/>
      <c r="J12" s="113" t="s">
        <v>42</v>
      </c>
      <c r="K12" s="69">
        <v>8</v>
      </c>
      <c r="L12" s="31" t="s">
        <v>11</v>
      </c>
      <c r="M12" s="44"/>
      <c r="N12" s="32" t="s">
        <v>33</v>
      </c>
      <c r="O12" s="28">
        <v>8</v>
      </c>
      <c r="P12" s="20"/>
      <c r="Q12" s="26"/>
      <c r="R12" s="35" t="s">
        <v>43</v>
      </c>
      <c r="S12" s="28">
        <v>8</v>
      </c>
      <c r="T12" s="43" t="s">
        <v>37</v>
      </c>
      <c r="U12" s="15"/>
      <c r="V12" s="39" t="s">
        <v>44</v>
      </c>
      <c r="W12" s="28">
        <v>8</v>
      </c>
      <c r="X12" s="47"/>
      <c r="Y12" s="23">
        <v>24</v>
      </c>
    </row>
    <row r="13" spans="2:28" ht="15" thickBot="1" x14ac:dyDescent="0.35">
      <c r="B13" s="110" t="s">
        <v>45</v>
      </c>
      <c r="C13" s="24">
        <v>9</v>
      </c>
      <c r="D13" s="37"/>
      <c r="E13" s="15"/>
      <c r="F13" s="111" t="s">
        <v>42</v>
      </c>
      <c r="G13" s="29">
        <v>9</v>
      </c>
      <c r="H13" s="88" t="s">
        <v>11</v>
      </c>
      <c r="I13" s="89"/>
      <c r="J13" s="39" t="s">
        <v>44</v>
      </c>
      <c r="K13" s="28">
        <v>9</v>
      </c>
      <c r="L13" s="34"/>
      <c r="M13" s="18">
        <v>11</v>
      </c>
      <c r="N13" s="27" t="s">
        <v>45</v>
      </c>
      <c r="O13" s="28">
        <v>9</v>
      </c>
      <c r="P13" s="20" t="s">
        <v>13</v>
      </c>
      <c r="Q13" s="26"/>
      <c r="R13" s="112" t="s">
        <v>41</v>
      </c>
      <c r="S13" s="24">
        <v>9</v>
      </c>
      <c r="T13" s="43"/>
      <c r="U13" s="15"/>
      <c r="V13" s="25" t="s">
        <v>8</v>
      </c>
      <c r="W13" s="24">
        <v>9</v>
      </c>
      <c r="X13" s="43"/>
      <c r="Y13" s="12"/>
    </row>
    <row r="14" spans="2:28" ht="15" thickBot="1" x14ac:dyDescent="0.35">
      <c r="B14" s="110" t="s">
        <v>43</v>
      </c>
      <c r="C14" s="24">
        <v>10</v>
      </c>
      <c r="D14" s="37"/>
      <c r="E14" s="15"/>
      <c r="F14" s="19" t="s">
        <v>44</v>
      </c>
      <c r="G14" s="16">
        <v>10</v>
      </c>
      <c r="H14" s="22"/>
      <c r="I14" s="18">
        <v>7</v>
      </c>
      <c r="J14" s="25" t="s">
        <v>8</v>
      </c>
      <c r="K14" s="24">
        <v>10</v>
      </c>
      <c r="L14" s="20"/>
      <c r="M14" s="26"/>
      <c r="N14" s="27" t="s">
        <v>43</v>
      </c>
      <c r="O14" s="28">
        <v>10</v>
      </c>
      <c r="P14" s="20" t="s">
        <v>31</v>
      </c>
      <c r="Q14" s="26"/>
      <c r="R14" s="113" t="s">
        <v>42</v>
      </c>
      <c r="S14" s="69">
        <v>10</v>
      </c>
      <c r="T14" s="55" t="s">
        <v>11</v>
      </c>
      <c r="U14" s="45"/>
      <c r="V14" s="39" t="s">
        <v>33</v>
      </c>
      <c r="W14" s="28">
        <v>10</v>
      </c>
      <c r="X14" s="43"/>
      <c r="Y14" s="12"/>
    </row>
    <row r="15" spans="2:28" x14ac:dyDescent="0.3">
      <c r="B15" s="114" t="s">
        <v>41</v>
      </c>
      <c r="C15" s="24">
        <v>11</v>
      </c>
      <c r="D15" s="30"/>
      <c r="E15" s="15"/>
      <c r="F15" s="39" t="s">
        <v>8</v>
      </c>
      <c r="G15" s="28">
        <v>11</v>
      </c>
      <c r="H15" s="63"/>
      <c r="I15" s="62"/>
      <c r="J15" s="39" t="s">
        <v>33</v>
      </c>
      <c r="K15" s="28">
        <v>11</v>
      </c>
      <c r="L15" s="20"/>
      <c r="M15" s="26"/>
      <c r="N15" s="115" t="s">
        <v>41</v>
      </c>
      <c r="O15" s="24">
        <v>11</v>
      </c>
      <c r="P15" s="20"/>
      <c r="Q15" s="26"/>
      <c r="R15" s="39" t="s">
        <v>44</v>
      </c>
      <c r="S15" s="28">
        <v>11</v>
      </c>
      <c r="T15" s="22"/>
      <c r="U15" s="21">
        <v>20</v>
      </c>
      <c r="V15" s="39" t="s">
        <v>45</v>
      </c>
      <c r="W15" s="28">
        <v>11</v>
      </c>
      <c r="X15" s="43"/>
      <c r="Y15" s="12"/>
    </row>
    <row r="16" spans="2:28" ht="15" thickBot="1" x14ac:dyDescent="0.35">
      <c r="B16" s="116" t="s">
        <v>42</v>
      </c>
      <c r="C16" s="29">
        <v>12</v>
      </c>
      <c r="D16" s="46" t="s">
        <v>11</v>
      </c>
      <c r="E16" s="89"/>
      <c r="F16" s="39" t="s">
        <v>33</v>
      </c>
      <c r="G16" s="28">
        <v>12</v>
      </c>
      <c r="H16" s="37"/>
      <c r="I16" s="15"/>
      <c r="J16" s="39" t="s">
        <v>45</v>
      </c>
      <c r="K16" s="28">
        <v>12</v>
      </c>
      <c r="L16" s="20"/>
      <c r="M16" s="26"/>
      <c r="N16" s="113" t="s">
        <v>42</v>
      </c>
      <c r="O16" s="69">
        <v>12</v>
      </c>
      <c r="P16" s="38" t="s">
        <v>11</v>
      </c>
      <c r="Q16" s="44"/>
      <c r="R16" s="25" t="s">
        <v>8</v>
      </c>
      <c r="S16" s="24">
        <v>12</v>
      </c>
      <c r="T16" s="37"/>
      <c r="U16" s="15"/>
      <c r="V16" s="39" t="s">
        <v>43</v>
      </c>
      <c r="W16" s="28">
        <v>12</v>
      </c>
      <c r="X16" s="43"/>
      <c r="Y16" s="12"/>
    </row>
    <row r="17" spans="2:25" x14ac:dyDescent="0.3">
      <c r="B17" s="117" t="s">
        <v>44</v>
      </c>
      <c r="C17" s="16">
        <v>13</v>
      </c>
      <c r="D17" s="65"/>
      <c r="E17" s="21"/>
      <c r="F17" s="39" t="s">
        <v>45</v>
      </c>
      <c r="G17" s="28">
        <v>13</v>
      </c>
      <c r="H17" s="37"/>
      <c r="I17" s="15"/>
      <c r="J17" s="39" t="s">
        <v>43</v>
      </c>
      <c r="K17" s="28">
        <v>13</v>
      </c>
      <c r="L17" s="20"/>
      <c r="M17" s="26"/>
      <c r="N17" s="27" t="s">
        <v>44</v>
      </c>
      <c r="O17" s="28">
        <v>13</v>
      </c>
      <c r="P17" s="43" t="s">
        <v>36</v>
      </c>
      <c r="Q17" s="18">
        <v>16</v>
      </c>
      <c r="R17" s="39" t="s">
        <v>33</v>
      </c>
      <c r="S17" s="28">
        <v>13</v>
      </c>
      <c r="T17" s="37"/>
      <c r="U17" s="15"/>
      <c r="V17" s="112" t="s">
        <v>41</v>
      </c>
      <c r="W17" s="24">
        <v>13</v>
      </c>
      <c r="X17" s="43"/>
      <c r="Y17" s="12"/>
    </row>
    <row r="18" spans="2:25" ht="15" thickBot="1" x14ac:dyDescent="0.35">
      <c r="B18" s="118" t="s">
        <v>8</v>
      </c>
      <c r="C18" s="28">
        <v>14</v>
      </c>
      <c r="D18" s="43"/>
      <c r="E18" s="62">
        <v>3</v>
      </c>
      <c r="F18" s="25" t="s">
        <v>43</v>
      </c>
      <c r="G18" s="24">
        <v>14</v>
      </c>
      <c r="H18" s="37" t="s">
        <v>11</v>
      </c>
      <c r="I18" s="15"/>
      <c r="J18" s="112" t="s">
        <v>41</v>
      </c>
      <c r="K18" s="24">
        <v>14</v>
      </c>
      <c r="L18" s="20"/>
      <c r="M18" s="26"/>
      <c r="N18" s="25" t="s">
        <v>8</v>
      </c>
      <c r="O18" s="24">
        <v>14</v>
      </c>
      <c r="P18" s="43"/>
      <c r="Q18" s="26"/>
      <c r="R18" s="39" t="s">
        <v>45</v>
      </c>
      <c r="S18" s="28">
        <v>14</v>
      </c>
      <c r="T18" s="50"/>
      <c r="U18" s="15"/>
      <c r="V18" s="113" t="s">
        <v>42</v>
      </c>
      <c r="W18" s="69">
        <v>14</v>
      </c>
      <c r="X18" s="55" t="s">
        <v>11</v>
      </c>
      <c r="Y18" s="40"/>
    </row>
    <row r="19" spans="2:25" ht="15" thickBot="1" x14ac:dyDescent="0.35">
      <c r="B19" s="118" t="s">
        <v>33</v>
      </c>
      <c r="C19" s="28">
        <v>15</v>
      </c>
      <c r="D19" s="43"/>
      <c r="E19" s="15"/>
      <c r="F19" s="112" t="s">
        <v>41</v>
      </c>
      <c r="G19" s="24">
        <v>15</v>
      </c>
      <c r="H19" s="48"/>
      <c r="I19" s="15"/>
      <c r="J19" s="113" t="s">
        <v>42</v>
      </c>
      <c r="K19" s="69">
        <v>15</v>
      </c>
      <c r="L19" s="51" t="s">
        <v>11</v>
      </c>
      <c r="M19" s="44"/>
      <c r="N19" s="32" t="s">
        <v>33</v>
      </c>
      <c r="O19" s="28">
        <v>15</v>
      </c>
      <c r="P19" s="43"/>
      <c r="Q19" s="26"/>
      <c r="R19" s="39" t="s">
        <v>43</v>
      </c>
      <c r="S19" s="28">
        <v>15</v>
      </c>
      <c r="T19" s="37" t="s">
        <v>11</v>
      </c>
      <c r="U19" s="15"/>
      <c r="V19" s="39" t="s">
        <v>44</v>
      </c>
      <c r="W19" s="28">
        <v>15</v>
      </c>
      <c r="X19" s="22"/>
      <c r="Y19" s="23">
        <v>25</v>
      </c>
    </row>
    <row r="20" spans="2:25" ht="15" thickBot="1" x14ac:dyDescent="0.35">
      <c r="B20" s="118" t="s">
        <v>45</v>
      </c>
      <c r="C20" s="28">
        <v>16</v>
      </c>
      <c r="D20" s="43"/>
      <c r="E20" s="15"/>
      <c r="F20" s="111" t="s">
        <v>42</v>
      </c>
      <c r="G20" s="29">
        <v>16</v>
      </c>
      <c r="H20" s="119"/>
      <c r="I20" s="89"/>
      <c r="J20" s="39" t="s">
        <v>44</v>
      </c>
      <c r="K20" s="28">
        <v>16</v>
      </c>
      <c r="L20" s="17"/>
      <c r="M20" s="18">
        <v>12</v>
      </c>
      <c r="N20" s="32" t="s">
        <v>45</v>
      </c>
      <c r="O20" s="28">
        <v>16</v>
      </c>
      <c r="P20" s="43"/>
      <c r="Q20" s="26"/>
      <c r="R20" s="112" t="s">
        <v>41</v>
      </c>
      <c r="S20" s="24">
        <v>16</v>
      </c>
      <c r="T20" s="48"/>
      <c r="U20" s="15"/>
      <c r="V20" s="25" t="s">
        <v>8</v>
      </c>
      <c r="W20" s="24">
        <v>16</v>
      </c>
      <c r="X20" s="37"/>
      <c r="Y20" s="12"/>
    </row>
    <row r="21" spans="2:25" ht="15" thickBot="1" x14ac:dyDescent="0.35">
      <c r="B21" s="110" t="s">
        <v>43</v>
      </c>
      <c r="C21" s="24">
        <v>17</v>
      </c>
      <c r="D21" s="43" t="s">
        <v>11</v>
      </c>
      <c r="E21" s="15"/>
      <c r="F21" s="19" t="s">
        <v>44</v>
      </c>
      <c r="G21" s="16">
        <v>17</v>
      </c>
      <c r="H21" s="47"/>
      <c r="I21" s="18">
        <v>8</v>
      </c>
      <c r="J21" s="25" t="s">
        <v>8</v>
      </c>
      <c r="K21" s="24">
        <v>17</v>
      </c>
      <c r="L21" s="14"/>
      <c r="M21" s="26"/>
      <c r="N21" s="32" t="s">
        <v>43</v>
      </c>
      <c r="O21" s="28">
        <v>17</v>
      </c>
      <c r="P21" s="43" t="s">
        <v>11</v>
      </c>
      <c r="Q21" s="26"/>
      <c r="R21" s="113" t="s">
        <v>42</v>
      </c>
      <c r="S21" s="69">
        <v>17</v>
      </c>
      <c r="T21" s="49"/>
      <c r="U21" s="45"/>
      <c r="V21" s="39" t="s">
        <v>33</v>
      </c>
      <c r="W21" s="28">
        <v>17</v>
      </c>
      <c r="X21" s="37"/>
      <c r="Y21" s="12"/>
    </row>
    <row r="22" spans="2:25" x14ac:dyDescent="0.3">
      <c r="B22" s="114" t="s">
        <v>41</v>
      </c>
      <c r="C22" s="24">
        <v>18</v>
      </c>
      <c r="D22" s="119"/>
      <c r="E22" s="15"/>
      <c r="F22" s="39" t="s">
        <v>8</v>
      </c>
      <c r="G22" s="28">
        <v>18</v>
      </c>
      <c r="H22" s="65"/>
      <c r="I22" s="62"/>
      <c r="J22" s="39" t="s">
        <v>33</v>
      </c>
      <c r="K22" s="28">
        <v>18</v>
      </c>
      <c r="L22" s="14"/>
      <c r="M22" s="26"/>
      <c r="N22" s="115" t="s">
        <v>41</v>
      </c>
      <c r="O22" s="24">
        <v>18</v>
      </c>
      <c r="P22" s="48"/>
      <c r="Q22" s="26"/>
      <c r="R22" s="39" t="s">
        <v>44</v>
      </c>
      <c r="S22" s="28">
        <v>18</v>
      </c>
      <c r="T22" s="59"/>
      <c r="U22" s="21">
        <v>21</v>
      </c>
      <c r="V22" s="39" t="s">
        <v>45</v>
      </c>
      <c r="W22" s="28">
        <v>18</v>
      </c>
      <c r="X22" s="37" t="s">
        <v>14</v>
      </c>
      <c r="Y22" s="12"/>
    </row>
    <row r="23" spans="2:25" ht="15" thickBot="1" x14ac:dyDescent="0.35">
      <c r="B23" s="116" t="s">
        <v>42</v>
      </c>
      <c r="C23" s="29">
        <v>19</v>
      </c>
      <c r="D23" s="49"/>
      <c r="E23" s="89"/>
      <c r="F23" s="39" t="s">
        <v>33</v>
      </c>
      <c r="G23" s="28">
        <v>19</v>
      </c>
      <c r="H23" s="43"/>
      <c r="I23" s="15"/>
      <c r="J23" s="39" t="s">
        <v>45</v>
      </c>
      <c r="K23" s="28">
        <v>19</v>
      </c>
      <c r="L23" s="14"/>
      <c r="M23" s="26"/>
      <c r="N23" s="113" t="s">
        <v>42</v>
      </c>
      <c r="O23" s="69">
        <v>19</v>
      </c>
      <c r="P23" s="54"/>
      <c r="Q23" s="44"/>
      <c r="R23" s="25" t="s">
        <v>8</v>
      </c>
      <c r="S23" s="24">
        <v>19</v>
      </c>
      <c r="T23" s="14"/>
      <c r="U23" s="15"/>
      <c r="V23" s="39" t="s">
        <v>43</v>
      </c>
      <c r="W23" s="28">
        <v>19</v>
      </c>
      <c r="X23" s="37" t="s">
        <v>11</v>
      </c>
      <c r="Y23" s="12"/>
    </row>
    <row r="24" spans="2:25" x14ac:dyDescent="0.3">
      <c r="B24" s="117" t="s">
        <v>44</v>
      </c>
      <c r="C24" s="16">
        <v>20</v>
      </c>
      <c r="D24" s="67"/>
      <c r="E24" s="21"/>
      <c r="F24" s="39" t="s">
        <v>45</v>
      </c>
      <c r="G24" s="28">
        <v>20</v>
      </c>
      <c r="H24" s="43"/>
      <c r="I24" s="15"/>
      <c r="J24" s="39" t="s">
        <v>43</v>
      </c>
      <c r="K24" s="28">
        <v>20</v>
      </c>
      <c r="L24" s="14" t="s">
        <v>11</v>
      </c>
      <c r="M24" s="26"/>
      <c r="N24" s="32" t="s">
        <v>44</v>
      </c>
      <c r="O24" s="28">
        <v>20</v>
      </c>
      <c r="P24" s="22"/>
      <c r="Q24" s="18">
        <v>17</v>
      </c>
      <c r="R24" s="39" t="s">
        <v>33</v>
      </c>
      <c r="S24" s="28">
        <v>20</v>
      </c>
      <c r="T24" s="14" t="s">
        <v>15</v>
      </c>
      <c r="U24" s="15"/>
      <c r="V24" s="112" t="s">
        <v>41</v>
      </c>
      <c r="W24" s="24">
        <v>20</v>
      </c>
      <c r="X24" s="48"/>
      <c r="Y24" s="12"/>
    </row>
    <row r="25" spans="2:25" ht="15" thickBot="1" x14ac:dyDescent="0.35">
      <c r="B25" s="118" t="s">
        <v>8</v>
      </c>
      <c r="C25" s="28">
        <v>21</v>
      </c>
      <c r="D25" s="20"/>
      <c r="E25" s="62">
        <v>4</v>
      </c>
      <c r="F25" s="25" t="s">
        <v>43</v>
      </c>
      <c r="G25" s="24">
        <v>21</v>
      </c>
      <c r="H25" s="43" t="s">
        <v>11</v>
      </c>
      <c r="I25" s="15"/>
      <c r="J25" s="112" t="s">
        <v>41</v>
      </c>
      <c r="K25" s="24">
        <v>21</v>
      </c>
      <c r="L25" s="48"/>
      <c r="M25" s="26"/>
      <c r="N25" s="25" t="s">
        <v>8</v>
      </c>
      <c r="O25" s="24">
        <v>21</v>
      </c>
      <c r="P25" s="37"/>
      <c r="Q25" s="26"/>
      <c r="R25" s="35" t="s">
        <v>45</v>
      </c>
      <c r="S25" s="28">
        <v>21</v>
      </c>
      <c r="T25" s="120" t="s">
        <v>38</v>
      </c>
      <c r="U25" s="15"/>
      <c r="V25" s="113" t="s">
        <v>42</v>
      </c>
      <c r="W25" s="69">
        <v>21</v>
      </c>
      <c r="X25" s="49"/>
      <c r="Y25" s="40"/>
    </row>
    <row r="26" spans="2:25" ht="15" thickBot="1" x14ac:dyDescent="0.35">
      <c r="B26" s="118" t="s">
        <v>33</v>
      </c>
      <c r="C26" s="28">
        <v>22</v>
      </c>
      <c r="D26" s="20"/>
      <c r="E26" s="15"/>
      <c r="F26" s="112" t="s">
        <v>41</v>
      </c>
      <c r="G26" s="24">
        <v>22</v>
      </c>
      <c r="H26" s="52"/>
      <c r="I26" s="15"/>
      <c r="J26" s="113" t="s">
        <v>42</v>
      </c>
      <c r="K26" s="69">
        <v>22</v>
      </c>
      <c r="L26" s="49"/>
      <c r="M26" s="44"/>
      <c r="N26" s="32" t="s">
        <v>33</v>
      </c>
      <c r="O26" s="28">
        <v>22</v>
      </c>
      <c r="P26" s="37"/>
      <c r="Q26" s="26"/>
      <c r="R26" s="39" t="s">
        <v>43</v>
      </c>
      <c r="S26" s="28">
        <v>22</v>
      </c>
      <c r="T26" s="14" t="s">
        <v>16</v>
      </c>
      <c r="U26" s="15"/>
      <c r="V26" s="39" t="s">
        <v>44</v>
      </c>
      <c r="W26" s="28">
        <v>22</v>
      </c>
      <c r="X26" s="17"/>
      <c r="Y26" s="23">
        <v>26</v>
      </c>
    </row>
    <row r="27" spans="2:25" ht="15" thickBot="1" x14ac:dyDescent="0.35">
      <c r="B27" s="57" t="s">
        <v>45</v>
      </c>
      <c r="C27" s="24">
        <v>23</v>
      </c>
      <c r="D27" s="20"/>
      <c r="E27" s="15"/>
      <c r="F27" s="111" t="s">
        <v>42</v>
      </c>
      <c r="G27" s="29">
        <v>23</v>
      </c>
      <c r="H27" s="61"/>
      <c r="I27" s="89"/>
      <c r="J27" s="39" t="s">
        <v>44</v>
      </c>
      <c r="K27" s="28">
        <v>23</v>
      </c>
      <c r="L27" s="47"/>
      <c r="M27" s="18">
        <v>13</v>
      </c>
      <c r="N27" s="32" t="s">
        <v>45</v>
      </c>
      <c r="O27" s="28">
        <v>23</v>
      </c>
      <c r="P27" s="37"/>
      <c r="Q27" s="26"/>
      <c r="R27" s="112" t="s">
        <v>41</v>
      </c>
      <c r="S27" s="24">
        <v>23</v>
      </c>
      <c r="T27" s="59" t="s">
        <v>15</v>
      </c>
      <c r="U27" s="15"/>
      <c r="V27" s="25" t="s">
        <v>8</v>
      </c>
      <c r="W27" s="24">
        <v>23</v>
      </c>
      <c r="X27" s="14"/>
      <c r="Y27" s="12"/>
    </row>
    <row r="28" spans="2:25" ht="15" thickBot="1" x14ac:dyDescent="0.35">
      <c r="B28" s="57" t="s">
        <v>43</v>
      </c>
      <c r="C28" s="24">
        <v>24</v>
      </c>
      <c r="D28" s="20" t="s">
        <v>11</v>
      </c>
      <c r="E28" s="15"/>
      <c r="F28" s="19" t="s">
        <v>44</v>
      </c>
      <c r="G28" s="16">
        <v>24</v>
      </c>
      <c r="H28" s="121"/>
      <c r="I28" s="18">
        <v>9</v>
      </c>
      <c r="J28" s="25" t="s">
        <v>8</v>
      </c>
      <c r="K28" s="24">
        <v>24</v>
      </c>
      <c r="L28" s="43"/>
      <c r="M28" s="26"/>
      <c r="N28" s="32" t="s">
        <v>43</v>
      </c>
      <c r="O28" s="28">
        <v>24</v>
      </c>
      <c r="P28" s="37" t="s">
        <v>11</v>
      </c>
      <c r="Q28" s="26"/>
      <c r="R28" s="113" t="s">
        <v>42</v>
      </c>
      <c r="S28" s="69">
        <v>24</v>
      </c>
      <c r="T28" s="31" t="s">
        <v>15</v>
      </c>
      <c r="U28" s="45"/>
      <c r="V28" s="39" t="s">
        <v>33</v>
      </c>
      <c r="W28" s="28">
        <v>24</v>
      </c>
      <c r="X28" s="41"/>
      <c r="Y28" s="60"/>
    </row>
    <row r="29" spans="2:25" x14ac:dyDescent="0.3">
      <c r="B29" s="122" t="s">
        <v>41</v>
      </c>
      <c r="C29" s="24">
        <v>25</v>
      </c>
      <c r="D29" s="61"/>
      <c r="E29" s="15"/>
      <c r="F29" s="39" t="s">
        <v>8</v>
      </c>
      <c r="G29" s="28">
        <v>25</v>
      </c>
      <c r="H29" s="63"/>
      <c r="I29" s="62"/>
      <c r="J29" s="39" t="s">
        <v>33</v>
      </c>
      <c r="K29" s="28">
        <v>25</v>
      </c>
      <c r="L29" s="43"/>
      <c r="M29" s="26"/>
      <c r="N29" s="115" t="s">
        <v>41</v>
      </c>
      <c r="O29" s="24">
        <v>25</v>
      </c>
      <c r="P29" s="56"/>
      <c r="Q29" s="15"/>
      <c r="R29" s="39" t="s">
        <v>44</v>
      </c>
      <c r="S29" s="28">
        <v>25</v>
      </c>
      <c r="T29" s="22"/>
      <c r="U29" s="21">
        <v>22</v>
      </c>
      <c r="V29" s="39" t="s">
        <v>45</v>
      </c>
      <c r="W29" s="28">
        <v>25</v>
      </c>
      <c r="X29" s="14"/>
      <c r="Y29" s="12"/>
    </row>
    <row r="30" spans="2:25" ht="15" thickBot="1" x14ac:dyDescent="0.35">
      <c r="B30" s="123" t="s">
        <v>42</v>
      </c>
      <c r="C30" s="29">
        <v>26</v>
      </c>
      <c r="D30" s="53"/>
      <c r="E30" s="89"/>
      <c r="F30" s="39" t="s">
        <v>33</v>
      </c>
      <c r="G30" s="28">
        <v>26</v>
      </c>
      <c r="H30" s="124"/>
      <c r="I30" s="62"/>
      <c r="J30" s="39" t="s">
        <v>45</v>
      </c>
      <c r="K30" s="28">
        <v>26</v>
      </c>
      <c r="L30" s="43" t="s">
        <v>14</v>
      </c>
      <c r="M30" s="26"/>
      <c r="N30" s="113" t="s">
        <v>42</v>
      </c>
      <c r="O30" s="69">
        <v>26</v>
      </c>
      <c r="P30" s="53"/>
      <c r="Q30" s="45"/>
      <c r="R30" s="25" t="s">
        <v>8</v>
      </c>
      <c r="S30" s="24">
        <v>26</v>
      </c>
      <c r="T30" s="63"/>
      <c r="U30" s="62"/>
      <c r="V30" s="39" t="s">
        <v>43</v>
      </c>
      <c r="W30" s="28">
        <v>26</v>
      </c>
      <c r="X30" s="59" t="s">
        <v>11</v>
      </c>
      <c r="Y30" s="64"/>
    </row>
    <row r="31" spans="2:25" x14ac:dyDescent="0.3">
      <c r="B31" s="125" t="s">
        <v>44</v>
      </c>
      <c r="C31" s="16">
        <v>27</v>
      </c>
      <c r="D31" s="59"/>
      <c r="E31" s="21"/>
      <c r="F31" s="25" t="s">
        <v>45</v>
      </c>
      <c r="G31" s="24">
        <v>27</v>
      </c>
      <c r="H31" s="124"/>
      <c r="I31" s="62"/>
      <c r="J31" s="39" t="s">
        <v>43</v>
      </c>
      <c r="K31" s="28">
        <v>27</v>
      </c>
      <c r="L31" s="43" t="s">
        <v>11</v>
      </c>
      <c r="M31" s="66">
        <v>29</v>
      </c>
      <c r="N31" s="32" t="s">
        <v>44</v>
      </c>
      <c r="O31" s="28">
        <v>27</v>
      </c>
      <c r="P31" s="67"/>
      <c r="Q31">
        <v>18</v>
      </c>
      <c r="R31" s="39" t="s">
        <v>33</v>
      </c>
      <c r="S31" s="28">
        <v>27</v>
      </c>
      <c r="T31" s="63"/>
      <c r="U31" s="62"/>
      <c r="V31" s="112" t="s">
        <v>41</v>
      </c>
      <c r="W31" s="24">
        <v>27</v>
      </c>
      <c r="X31" s="61"/>
      <c r="Y31" s="64"/>
    </row>
    <row r="32" spans="2:25" ht="15" thickBot="1" x14ac:dyDescent="0.35">
      <c r="B32" s="118" t="s">
        <v>8</v>
      </c>
      <c r="C32" s="28">
        <v>28</v>
      </c>
      <c r="D32" s="14"/>
      <c r="E32" s="62">
        <v>5</v>
      </c>
      <c r="F32" s="25" t="s">
        <v>43</v>
      </c>
      <c r="G32" s="24">
        <v>28</v>
      </c>
      <c r="H32" s="124"/>
      <c r="I32" s="62"/>
      <c r="J32" s="112" t="s">
        <v>41</v>
      </c>
      <c r="K32" s="24">
        <v>28</v>
      </c>
      <c r="L32" s="56"/>
      <c r="M32" s="68"/>
      <c r="N32" s="25" t="s">
        <v>8</v>
      </c>
      <c r="O32" s="24">
        <v>28</v>
      </c>
      <c r="P32" s="67"/>
      <c r="Q32" s="26"/>
      <c r="R32" s="39" t="s">
        <v>45</v>
      </c>
      <c r="S32" s="28">
        <v>28</v>
      </c>
      <c r="T32" s="37"/>
      <c r="U32" s="26"/>
      <c r="V32" s="113" t="s">
        <v>42</v>
      </c>
      <c r="W32" s="69">
        <v>28</v>
      </c>
      <c r="X32" s="61"/>
      <c r="Y32" s="60"/>
    </row>
    <row r="33" spans="2:48" ht="15" thickBot="1" x14ac:dyDescent="0.35">
      <c r="B33" s="118" t="s">
        <v>33</v>
      </c>
      <c r="C33" s="28">
        <v>29</v>
      </c>
      <c r="D33" s="14"/>
      <c r="E33" s="15"/>
      <c r="F33" s="35" t="s">
        <v>41</v>
      </c>
      <c r="G33" s="28">
        <v>29</v>
      </c>
      <c r="H33" s="124"/>
      <c r="I33" s="15"/>
      <c r="J33" s="113" t="s">
        <v>42</v>
      </c>
      <c r="K33" s="69">
        <v>29</v>
      </c>
      <c r="L33" s="53"/>
      <c r="M33" s="44"/>
      <c r="N33" s="32" t="s">
        <v>33</v>
      </c>
      <c r="O33" s="28">
        <v>29</v>
      </c>
      <c r="P33" s="67"/>
      <c r="Q33">
        <v>18</v>
      </c>
      <c r="R33" s="39" t="s">
        <v>43</v>
      </c>
      <c r="S33" s="28">
        <v>29</v>
      </c>
      <c r="T33" s="37" t="s">
        <v>11</v>
      </c>
      <c r="U33" s="58"/>
      <c r="V33" s="39" t="s">
        <v>44</v>
      </c>
      <c r="W33" s="28">
        <v>29</v>
      </c>
      <c r="X33" s="34"/>
      <c r="Y33" s="23">
        <v>27</v>
      </c>
    </row>
    <row r="34" spans="2:48" x14ac:dyDescent="0.3">
      <c r="B34" s="57" t="s">
        <v>45</v>
      </c>
      <c r="C34" s="24">
        <v>30</v>
      </c>
      <c r="D34" s="14"/>
      <c r="E34" s="15"/>
      <c r="F34" s="25"/>
      <c r="G34" s="24" t="s">
        <v>46</v>
      </c>
      <c r="H34" s="24"/>
      <c r="J34" s="39" t="s">
        <v>44</v>
      </c>
      <c r="K34" s="28">
        <v>30</v>
      </c>
      <c r="L34" s="59"/>
      <c r="M34" s="66"/>
      <c r="N34" s="32" t="s">
        <v>45</v>
      </c>
      <c r="O34" s="28">
        <v>30</v>
      </c>
      <c r="P34" s="67"/>
      <c r="Q34" s="26"/>
      <c r="R34" s="112" t="s">
        <v>41</v>
      </c>
      <c r="S34" s="24">
        <v>30</v>
      </c>
      <c r="T34" s="56"/>
      <c r="U34" s="26"/>
      <c r="V34" s="25" t="s">
        <v>8</v>
      </c>
      <c r="W34" s="24">
        <v>30</v>
      </c>
      <c r="X34" s="20"/>
      <c r="Y34" s="12"/>
    </row>
    <row r="35" spans="2:48" ht="15" thickBot="1" x14ac:dyDescent="0.35">
      <c r="B35" s="70" t="s">
        <v>43</v>
      </c>
      <c r="C35" s="71">
        <v>31</v>
      </c>
      <c r="D35" s="72"/>
      <c r="E35" s="79"/>
      <c r="F35" s="74"/>
      <c r="G35" s="75" t="s">
        <v>46</v>
      </c>
      <c r="H35" s="75"/>
      <c r="I35" s="76"/>
      <c r="J35" s="74" t="s">
        <v>8</v>
      </c>
      <c r="K35" s="75">
        <v>31</v>
      </c>
      <c r="L35" s="126"/>
      <c r="M35" s="77"/>
      <c r="N35" s="78"/>
      <c r="O35" s="71"/>
      <c r="P35" s="71"/>
      <c r="Q35" s="79"/>
      <c r="R35" s="100" t="s">
        <v>42</v>
      </c>
      <c r="S35" s="75">
        <v>31</v>
      </c>
      <c r="T35" s="127" t="s">
        <v>32</v>
      </c>
      <c r="U35" s="79"/>
      <c r="V35" s="80"/>
      <c r="W35" s="71" t="s">
        <v>46</v>
      </c>
      <c r="X35" s="71"/>
      <c r="Y35" s="73"/>
    </row>
    <row r="36" spans="2:48" ht="15" thickTop="1" x14ac:dyDescent="0.3"/>
    <row r="37" spans="2:48" ht="15" thickBot="1" x14ac:dyDescent="0.35">
      <c r="H37" s="4"/>
      <c r="J37" s="3" t="s">
        <v>17</v>
      </c>
      <c r="X37" s="2">
        <v>44201</v>
      </c>
      <c r="AB37" s="4" t="s">
        <v>1</v>
      </c>
    </row>
    <row r="38" spans="2:48" ht="15.6" thickTop="1" thickBot="1" x14ac:dyDescent="0.35">
      <c r="B38" s="481" t="s">
        <v>18</v>
      </c>
      <c r="C38" s="482"/>
      <c r="D38" s="482"/>
      <c r="E38" s="483"/>
      <c r="F38" s="481" t="s">
        <v>19</v>
      </c>
      <c r="G38" s="482"/>
      <c r="H38" s="482"/>
      <c r="I38" s="483"/>
      <c r="J38" s="481" t="s">
        <v>20</v>
      </c>
      <c r="K38" s="482"/>
      <c r="L38" s="482"/>
      <c r="M38" s="483"/>
      <c r="N38" s="481" t="s">
        <v>21</v>
      </c>
      <c r="O38" s="482"/>
      <c r="P38" s="482"/>
      <c r="Q38" s="483"/>
      <c r="R38" s="481" t="s">
        <v>22</v>
      </c>
      <c r="S38" s="482"/>
      <c r="T38" s="482"/>
      <c r="U38" s="483"/>
      <c r="V38" s="481" t="s">
        <v>23</v>
      </c>
      <c r="W38" s="482"/>
      <c r="X38" s="482"/>
      <c r="Y38" s="483"/>
      <c r="Z38" s="478" t="s">
        <v>35</v>
      </c>
      <c r="AA38" s="479"/>
      <c r="AB38" s="479"/>
      <c r="AC38" s="480"/>
    </row>
    <row r="39" spans="2:48" ht="15.6" thickTop="1" thickBot="1" x14ac:dyDescent="0.35">
      <c r="B39" s="128"/>
      <c r="C39" s="129">
        <v>31</v>
      </c>
      <c r="D39" s="129"/>
      <c r="E39" s="129"/>
      <c r="F39" s="129"/>
      <c r="G39" s="129">
        <v>31</v>
      </c>
      <c r="H39" s="129"/>
      <c r="I39" s="129"/>
      <c r="J39" s="129"/>
      <c r="K39" s="129">
        <v>30</v>
      </c>
      <c r="L39" s="129"/>
      <c r="M39" s="129"/>
      <c r="N39" s="129"/>
      <c r="O39" s="129">
        <v>31</v>
      </c>
      <c r="P39" s="129"/>
      <c r="Q39" s="129"/>
      <c r="R39" s="129"/>
      <c r="S39" s="129">
        <v>30</v>
      </c>
      <c r="T39" s="129"/>
      <c r="U39" s="129"/>
      <c r="V39" s="129"/>
      <c r="W39" s="129">
        <v>31</v>
      </c>
      <c r="X39" s="129"/>
      <c r="Y39" s="129"/>
      <c r="Z39" s="129"/>
      <c r="AA39" s="129">
        <v>31</v>
      </c>
      <c r="AB39" s="129"/>
      <c r="AC39" s="130"/>
    </row>
    <row r="40" spans="2:48" ht="15.6" thickTop="1" thickBot="1" x14ac:dyDescent="0.35">
      <c r="B40" s="118" t="str">
        <f>IF(V34="s","m",IF(V34="m","ti",IF(V34="ti","o",IF(V34="o","to",IF(V34="to","f",IF(V34="f","l",IF(V34="l","s",IF(V34="s","m",))))))))</f>
        <v>o</v>
      </c>
      <c r="C40" s="28">
        <v>1</v>
      </c>
      <c r="D40" s="20"/>
      <c r="E40" s="15"/>
      <c r="F40" s="35" t="str">
        <f>IF(B70="s","m",IF(B70="m","ti",IF(B70="ti","o",IF(B70="o","to",IF(B70="to","f",IF(B70="f","l",IF(B70="l","s",IF(B70="s","m",))))))))</f>
        <v>l</v>
      </c>
      <c r="G40" s="28">
        <v>1</v>
      </c>
      <c r="H40" s="20"/>
      <c r="I40" s="26"/>
      <c r="J40" s="82" t="str">
        <f>IF(F70="s","m",IF(F70="m","ti",IF(F70="ti","o",IF(F70="o","to",IF(F70="to","f",IF(F70="f","l",IF(F70="l","s",IF(F70="s","m",))))))))</f>
        <v>ti</v>
      </c>
      <c r="K40" s="83">
        <v>1</v>
      </c>
      <c r="L40" s="20"/>
      <c r="M40" s="15"/>
      <c r="N40" s="39" t="str">
        <f>IF(J69="s","m",IF(J69="m","ti",IF(J69="ti","o",IF(J69="o","to",IF(J69="to","f",IF(J69="f","l",IF(J69="l","s",IF(J69="s","m",))))))))</f>
        <v>to</v>
      </c>
      <c r="O40" s="28">
        <v>1</v>
      </c>
      <c r="P40" s="20"/>
      <c r="Q40" s="26"/>
      <c r="R40" s="131" t="str">
        <f>IF(N70="s","m",IF(N70="m","ti",IF(N70="ti","o",IF(N70="o","to",IF(N70="to","f",IF(N70="f","l",IF(N70="l","s",IF(N70="s","m",))))))))</f>
        <v>s</v>
      </c>
      <c r="S40" s="132">
        <v>1</v>
      </c>
      <c r="T40" s="38" t="s">
        <v>10</v>
      </c>
      <c r="U40" s="45"/>
      <c r="V40" s="39" t="str">
        <f>IF(R69="s","m",IF(R69="m","ti",IF(R69="ti","o",IF(R69="o","to",IF(R69="to","f",IF(R69="f","l",IF(R69="l","s",IF(R69="s","m",))))))))</f>
        <v>ti</v>
      </c>
      <c r="W40" s="28">
        <v>1</v>
      </c>
      <c r="X40" s="14"/>
      <c r="Y40" s="26"/>
      <c r="Z40" s="32" t="str">
        <f>IF(V70="s","m",IF(V70="m","ti",IF(V70="ti","o",IF(V70="o","to",IF(V70="to","f",IF(V70="f","l",IF(V70="l","s",IF(V70="s","m",))))))))</f>
        <v>f</v>
      </c>
      <c r="AA40" s="28">
        <v>1</v>
      </c>
      <c r="AB40" s="85" t="s">
        <v>9</v>
      </c>
      <c r="AC40" s="64"/>
    </row>
    <row r="41" spans="2:48" ht="15.75" thickBot="1" x14ac:dyDescent="0.3">
      <c r="B41" s="118" t="str">
        <f>IF(B40="s","m",IF(B40="m","ti",IF(B40="ti","o",IF(B40="o","to",IF(B40="to","f",IF(B40="f","l",IF(B40="l","s",IF(B40="s","m",))))))))</f>
        <v>to</v>
      </c>
      <c r="C41" s="28">
        <f t="shared" ref="C41:C70" si="0">IF(C40&gt;=C$39,"",C40+1)</f>
        <v>2</v>
      </c>
      <c r="D41" s="20"/>
      <c r="E41" s="15"/>
      <c r="F41" s="113" t="str">
        <f>IF(F40="s","m",IF(F40="m","ti",IF(F40="ti","o",IF(F40="o","to",IF(F40="to","f",IF(F40="f","l",IF(F40="l","s",IF(F40="s","m",))))))))</f>
        <v>s</v>
      </c>
      <c r="G41" s="69">
        <f t="shared" ref="G41:G70" si="1">IF(G40&gt;=G$39,"",G40+1)</f>
        <v>2</v>
      </c>
      <c r="H41" s="38" t="s">
        <v>10</v>
      </c>
      <c r="I41" s="44"/>
      <c r="J41" s="109" t="str">
        <f>IF(J40="s","m",IF(J40="m","ti",IF(J40="ti","o",IF(J40="o","to",IF(J40="to","f",IF(J40="f","l",IF(J40="l","s",IF(J40="s","m",))))))))</f>
        <v>o</v>
      </c>
      <c r="K41" s="16">
        <f t="shared" ref="K41:K70" si="2">IF(K40&gt;=K$39,"",K40+1)</f>
        <v>2</v>
      </c>
      <c r="L41" s="20"/>
      <c r="M41" s="15"/>
      <c r="N41" s="39" t="str">
        <f>IF(N40="s","m",IF(N40="m","ti",IF(N40="ti","o",IF(N40="o","to",IF(N40="to","f",IF(N40="f","l",IF(N40="l","s",IF(N40="s","m",))))))))</f>
        <v>f</v>
      </c>
      <c r="O41" s="28">
        <f t="shared" ref="O41:O70" si="3">IF(O40&gt;=O$39,"",O40+1)</f>
        <v>2</v>
      </c>
      <c r="P41" s="20"/>
      <c r="Q41" s="26"/>
      <c r="R41" s="32" t="str">
        <f>IF(R40="s","m",IF(R40="m","ti",IF(R40="ti","o",IF(R40="o","to",IF(R40="to","f",IF(R40="f","l",IF(R40="l","s",IF(R40="s","m",))))))))</f>
        <v>m</v>
      </c>
      <c r="S41" s="28">
        <f t="shared" ref="S41:S70" si="4">IF(S40&gt;=S$39,"",S40+1)</f>
        <v>2</v>
      </c>
      <c r="T41" s="59"/>
      <c r="U41" s="62">
        <v>45</v>
      </c>
      <c r="V41" s="39" t="str">
        <f>IF(V40="s","m",IF(V40="m","ti",IF(V40="ti","o",IF(V40="o","to",IF(V40="to","f",IF(V40="f","l",IF(V40="l","s",IF(V40="s","m",))))))))</f>
        <v>o</v>
      </c>
      <c r="W41" s="28">
        <f t="shared" ref="W41:W70" si="5">IF(W40&gt;=W$39,"",W40+1)</f>
        <v>2</v>
      </c>
      <c r="X41" s="14"/>
      <c r="Y41" s="26"/>
      <c r="Z41" s="115" t="str">
        <f>IF(Z40="s","m",IF(Z40="m","ti",IF(Z40="ti","o",IF(Z40="o","to",IF(Z40="to","f",IF(Z40="f","l",IF(Z40="l","s",IF(Z40="s","m",))))))))</f>
        <v>l</v>
      </c>
      <c r="AA41" s="24">
        <f t="shared" ref="AA41:AA70" si="6">IF(AA40&gt;=AA$39,"",AA40+1)</f>
        <v>2</v>
      </c>
      <c r="AB41" s="14"/>
      <c r="AC41" s="12"/>
    </row>
    <row r="42" spans="2:48" ht="15.75" thickBot="1" x14ac:dyDescent="0.3">
      <c r="B42" s="118" t="str">
        <f t="shared" ref="B42:B70" si="7">IF(B41="s","m",IF(B41="m","ti",IF(B41="ti","o",IF(B41="o","to",IF(B41="to","f",IF(B41="f","l",IF(B41="l","s",IF(B41="s","m",))))))))</f>
        <v>f</v>
      </c>
      <c r="C42" s="28">
        <f t="shared" si="0"/>
        <v>3</v>
      </c>
      <c r="D42" s="20"/>
      <c r="E42" s="15"/>
      <c r="F42" s="39" t="str">
        <f t="shared" ref="F42:F70" si="8">IF(F41="s","m",IF(F41="m","ti",IF(F41="ti","o",IF(F41="o","to",IF(F41="to","f",IF(F41="f","l",IF(F41="l","s",IF(F41="s","m",))))))))</f>
        <v>m</v>
      </c>
      <c r="G42" s="28">
        <f t="shared" si="1"/>
        <v>3</v>
      </c>
      <c r="H42" s="17"/>
      <c r="I42" s="18">
        <v>32</v>
      </c>
      <c r="J42" s="32" t="str">
        <f t="shared" ref="J42:J69" si="9">IF(J41="s","m",IF(J41="m","ti",IF(J41="ti","o",IF(J41="o","to",IF(J41="to","f",IF(J41="f","l",IF(J41="l","s",IF(J41="s","m",))))))))</f>
        <v>to</v>
      </c>
      <c r="K42" s="28">
        <f t="shared" si="2"/>
        <v>3</v>
      </c>
      <c r="L42" s="20"/>
      <c r="M42" s="15"/>
      <c r="N42" s="112" t="str">
        <f t="shared" ref="N42:N70" si="10">IF(N41="s","m",IF(N41="m","ti",IF(N41="ti","o",IF(N41="o","to",IF(N41="to","f",IF(N41="f","l",IF(N41="l","s",IF(N41="s","m",))))))))</f>
        <v>l</v>
      </c>
      <c r="O42" s="24">
        <f t="shared" si="3"/>
        <v>3</v>
      </c>
      <c r="P42" s="20"/>
      <c r="Q42" s="26"/>
      <c r="R42" s="133" t="str">
        <f t="shared" ref="R42:R69" si="11">IF(R41="s","m",IF(R41="m","ti",IF(R41="ti","o",IF(R41="o","to",IF(R41="to","f",IF(R41="f","l",IF(R41="l","s",IF(R41="s","m",))))))))</f>
        <v>ti</v>
      </c>
      <c r="S42" s="24">
        <f t="shared" si="4"/>
        <v>3</v>
      </c>
      <c r="T42" s="14"/>
      <c r="U42" s="15"/>
      <c r="V42" s="39" t="str">
        <f t="shared" ref="V42:V70" si="12">IF(V41="s","m",IF(V41="m","ti",IF(V41="ti","o",IF(V41="o","to",IF(V41="to","f",IF(V41="f","l",IF(V41="l","s",IF(V41="s","m",))))))))</f>
        <v>to</v>
      </c>
      <c r="W42" s="28">
        <f t="shared" si="5"/>
        <v>3</v>
      </c>
      <c r="X42" s="14"/>
      <c r="Y42" s="26"/>
      <c r="Z42" s="113" t="str">
        <f t="shared" ref="Z42:Z70" si="13">IF(Z41="s","m",IF(Z41="m","ti",IF(Z41="ti","o",IF(Z41="o","to",IF(Z41="to","f",IF(Z41="f","l",IF(Z41="l","s",IF(Z41="s","m",))))))))</f>
        <v>s</v>
      </c>
      <c r="AA42" s="69">
        <f t="shared" si="6"/>
        <v>3</v>
      </c>
      <c r="AB42" s="31" t="s">
        <v>10</v>
      </c>
      <c r="AC42" s="40"/>
    </row>
    <row r="43" spans="2:48" ht="15.75" thickBot="1" x14ac:dyDescent="0.3">
      <c r="B43" s="114" t="str">
        <f t="shared" si="7"/>
        <v>l</v>
      </c>
      <c r="C43" s="24">
        <f t="shared" si="0"/>
        <v>4</v>
      </c>
      <c r="D43" s="20"/>
      <c r="E43" s="15"/>
      <c r="F43" s="25" t="str">
        <f t="shared" si="8"/>
        <v>ti</v>
      </c>
      <c r="G43" s="24">
        <f t="shared" si="1"/>
        <v>4</v>
      </c>
      <c r="H43" s="14"/>
      <c r="I43" s="26"/>
      <c r="J43" s="32" t="str">
        <f t="shared" si="9"/>
        <v>f</v>
      </c>
      <c r="K43" s="28">
        <f t="shared" si="2"/>
        <v>4</v>
      </c>
      <c r="L43" s="20"/>
      <c r="M43" s="15"/>
      <c r="N43" s="113" t="str">
        <f t="shared" si="10"/>
        <v>s</v>
      </c>
      <c r="O43" s="69">
        <f t="shared" si="3"/>
        <v>4</v>
      </c>
      <c r="P43" s="38" t="s">
        <v>10</v>
      </c>
      <c r="Q43" s="44"/>
      <c r="R43" s="32" t="str">
        <f t="shared" si="11"/>
        <v>o</v>
      </c>
      <c r="S43" s="28">
        <f t="shared" si="4"/>
        <v>4</v>
      </c>
      <c r="T43" s="14"/>
      <c r="U43" s="15"/>
      <c r="V43" s="39" t="str">
        <f t="shared" si="12"/>
        <v>f</v>
      </c>
      <c r="W43" s="28">
        <f t="shared" si="5"/>
        <v>4</v>
      </c>
      <c r="X43" s="14"/>
      <c r="Y43" s="26"/>
      <c r="Z43" s="32" t="str">
        <f t="shared" si="13"/>
        <v>m</v>
      </c>
      <c r="AA43" s="28">
        <f t="shared" si="6"/>
        <v>4</v>
      </c>
      <c r="AB43" s="22"/>
      <c r="AC43" s="23">
        <v>1</v>
      </c>
    </row>
    <row r="44" spans="2:48" ht="15.75" thickBot="1" x14ac:dyDescent="0.3">
      <c r="B44" s="134" t="str">
        <f t="shared" si="7"/>
        <v>s</v>
      </c>
      <c r="C44" s="69">
        <f t="shared" si="0"/>
        <v>5</v>
      </c>
      <c r="D44" s="88" t="s">
        <v>10</v>
      </c>
      <c r="E44" s="89"/>
      <c r="F44" s="39" t="str">
        <f t="shared" si="8"/>
        <v>o</v>
      </c>
      <c r="G44" s="28">
        <f t="shared" si="1"/>
        <v>5</v>
      </c>
      <c r="H44" s="14"/>
      <c r="I44" s="26"/>
      <c r="J44" s="115" t="str">
        <f t="shared" si="9"/>
        <v>l</v>
      </c>
      <c r="K44" s="24">
        <f t="shared" si="2"/>
        <v>5</v>
      </c>
      <c r="L44" s="157"/>
      <c r="M44" s="15"/>
      <c r="N44" s="39" t="str">
        <f t="shared" si="10"/>
        <v>m</v>
      </c>
      <c r="O44" s="28">
        <f t="shared" si="3"/>
        <v>5</v>
      </c>
      <c r="P44" s="17"/>
      <c r="Q44" s="18">
        <v>41</v>
      </c>
      <c r="R44" s="32" t="str">
        <f t="shared" si="11"/>
        <v>to</v>
      </c>
      <c r="S44" s="28">
        <f t="shared" si="4"/>
        <v>5</v>
      </c>
      <c r="T44" s="14"/>
      <c r="U44" s="15"/>
      <c r="V44" s="112" t="str">
        <f t="shared" si="12"/>
        <v>l</v>
      </c>
      <c r="W44" s="24">
        <f t="shared" si="5"/>
        <v>5</v>
      </c>
      <c r="X44" s="14"/>
      <c r="Y44" s="26"/>
      <c r="Z44" s="25" t="str">
        <f t="shared" si="13"/>
        <v>ti</v>
      </c>
      <c r="AA44" s="24">
        <f t="shared" si="6"/>
        <v>5</v>
      </c>
      <c r="AB44" s="37"/>
      <c r="AC44" s="12"/>
      <c r="AV44" s="156"/>
    </row>
    <row r="45" spans="2:48" ht="15.75" thickBot="1" x14ac:dyDescent="0.3">
      <c r="B45" s="118" t="str">
        <f t="shared" si="7"/>
        <v>m</v>
      </c>
      <c r="C45" s="28">
        <f t="shared" si="0"/>
        <v>6</v>
      </c>
      <c r="D45" s="142"/>
      <c r="E45" s="21">
        <v>28</v>
      </c>
      <c r="F45" s="39" t="str">
        <f t="shared" si="8"/>
        <v>to</v>
      </c>
      <c r="G45" s="28">
        <f t="shared" si="1"/>
        <v>6</v>
      </c>
      <c r="H45" s="14"/>
      <c r="I45" s="26"/>
      <c r="J45" s="113" t="str">
        <f t="shared" si="9"/>
        <v>s</v>
      </c>
      <c r="K45" s="69">
        <f t="shared" si="2"/>
        <v>6</v>
      </c>
      <c r="L45" s="38" t="s">
        <v>10</v>
      </c>
      <c r="M45" s="90"/>
      <c r="N45" s="25" t="str">
        <f t="shared" si="10"/>
        <v>ti</v>
      </c>
      <c r="O45" s="24">
        <f t="shared" si="3"/>
        <v>6</v>
      </c>
      <c r="P45" s="14"/>
      <c r="Q45" s="26"/>
      <c r="R45" s="32" t="str">
        <f t="shared" si="11"/>
        <v>f</v>
      </c>
      <c r="S45" s="28">
        <f t="shared" si="4"/>
        <v>6</v>
      </c>
      <c r="T45" s="14"/>
      <c r="U45" s="15"/>
      <c r="V45" s="113" t="str">
        <f t="shared" si="12"/>
        <v>s</v>
      </c>
      <c r="W45" s="69">
        <f t="shared" si="5"/>
        <v>6</v>
      </c>
      <c r="X45" s="31" t="s">
        <v>10</v>
      </c>
      <c r="Y45" s="44"/>
      <c r="Z45" s="32" t="str">
        <f t="shared" si="13"/>
        <v>o</v>
      </c>
      <c r="AA45" s="28">
        <f t="shared" si="6"/>
        <v>6</v>
      </c>
      <c r="AB45" s="37"/>
      <c r="AC45" s="12"/>
      <c r="AV45" s="156"/>
    </row>
    <row r="46" spans="2:48" ht="15" x14ac:dyDescent="0.25">
      <c r="B46" s="110" t="str">
        <f t="shared" si="7"/>
        <v>ti</v>
      </c>
      <c r="C46" s="24">
        <f t="shared" si="0"/>
        <v>7</v>
      </c>
      <c r="D46" s="143"/>
      <c r="E46" s="15"/>
      <c r="F46" s="39" t="str">
        <f t="shared" si="8"/>
        <v>f</v>
      </c>
      <c r="G46" s="28">
        <f t="shared" si="1"/>
        <v>7</v>
      </c>
      <c r="H46" s="14"/>
      <c r="I46" s="26"/>
      <c r="J46" s="32" t="str">
        <f t="shared" si="9"/>
        <v>m</v>
      </c>
      <c r="K46" s="28">
        <f t="shared" si="2"/>
        <v>7</v>
      </c>
      <c r="L46" s="17"/>
      <c r="M46" s="21">
        <v>37</v>
      </c>
      <c r="N46" s="39" t="str">
        <f t="shared" si="10"/>
        <v>o</v>
      </c>
      <c r="O46" s="28">
        <f t="shared" si="3"/>
        <v>7</v>
      </c>
      <c r="P46" s="14"/>
      <c r="Q46" s="26"/>
      <c r="R46" s="115" t="str">
        <f t="shared" si="11"/>
        <v>l</v>
      </c>
      <c r="S46" s="24">
        <f t="shared" si="4"/>
        <v>7</v>
      </c>
      <c r="T46" s="14"/>
      <c r="U46" s="15"/>
      <c r="V46" s="39" t="str">
        <f t="shared" si="12"/>
        <v>m</v>
      </c>
      <c r="W46" s="28">
        <f t="shared" si="5"/>
        <v>7</v>
      </c>
      <c r="X46" s="22"/>
      <c r="Y46" s="18">
        <v>50</v>
      </c>
      <c r="Z46" s="32" t="str">
        <f t="shared" si="13"/>
        <v>to</v>
      </c>
      <c r="AA46" s="28">
        <f t="shared" si="6"/>
        <v>7</v>
      </c>
      <c r="AB46" s="37"/>
      <c r="AC46" s="12"/>
    </row>
    <row r="47" spans="2:48" ht="15.75" thickBot="1" x14ac:dyDescent="0.3">
      <c r="B47" s="118" t="str">
        <f t="shared" si="7"/>
        <v>o</v>
      </c>
      <c r="C47" s="28">
        <f t="shared" si="0"/>
        <v>8</v>
      </c>
      <c r="D47" s="143"/>
      <c r="E47" s="15"/>
      <c r="F47" s="112" t="str">
        <f t="shared" si="8"/>
        <v>l</v>
      </c>
      <c r="G47" s="24">
        <f t="shared" si="1"/>
        <v>8</v>
      </c>
      <c r="H47" s="14"/>
      <c r="I47" s="26"/>
      <c r="J47" s="133" t="str">
        <f t="shared" si="9"/>
        <v>ti</v>
      </c>
      <c r="K47" s="24">
        <f t="shared" si="2"/>
        <v>8</v>
      </c>
      <c r="L47" s="14"/>
      <c r="M47" s="15"/>
      <c r="N47" s="39" t="str">
        <f t="shared" si="10"/>
        <v>to</v>
      </c>
      <c r="O47" s="28">
        <f t="shared" si="3"/>
        <v>8</v>
      </c>
      <c r="P47" s="14"/>
      <c r="Q47" s="26"/>
      <c r="R47" s="135" t="str">
        <f t="shared" si="11"/>
        <v>s</v>
      </c>
      <c r="S47" s="69">
        <f t="shared" si="4"/>
        <v>8</v>
      </c>
      <c r="T47" s="31" t="s">
        <v>11</v>
      </c>
      <c r="U47" s="45"/>
      <c r="V47" s="25" t="str">
        <f t="shared" si="12"/>
        <v>ti</v>
      </c>
      <c r="W47" s="24">
        <f t="shared" si="5"/>
        <v>8</v>
      </c>
      <c r="X47" s="37"/>
      <c r="Y47" s="26"/>
      <c r="Z47" s="32" t="str">
        <f t="shared" si="13"/>
        <v>f</v>
      </c>
      <c r="AA47" s="28">
        <f t="shared" si="6"/>
        <v>8</v>
      </c>
      <c r="AB47" s="37"/>
      <c r="AC47" s="12"/>
    </row>
    <row r="48" spans="2:48" ht="15.75" thickBot="1" x14ac:dyDescent="0.3">
      <c r="B48" s="118" t="str">
        <f t="shared" si="7"/>
        <v>to</v>
      </c>
      <c r="C48" s="28">
        <f t="shared" si="0"/>
        <v>9</v>
      </c>
      <c r="D48" s="143"/>
      <c r="E48" s="15"/>
      <c r="F48" s="113" t="str">
        <f t="shared" si="8"/>
        <v>s</v>
      </c>
      <c r="G48" s="69">
        <f t="shared" si="1"/>
        <v>9</v>
      </c>
      <c r="H48" s="31" t="s">
        <v>11</v>
      </c>
      <c r="I48" s="44"/>
      <c r="J48" s="32" t="str">
        <f t="shared" si="9"/>
        <v>o</v>
      </c>
      <c r="K48" s="28">
        <f t="shared" si="2"/>
        <v>9</v>
      </c>
      <c r="L48" s="14"/>
      <c r="M48" s="15"/>
      <c r="N48" s="39" t="str">
        <f t="shared" si="10"/>
        <v>f</v>
      </c>
      <c r="O48" s="28">
        <f t="shared" si="3"/>
        <v>9</v>
      </c>
      <c r="P48" s="14"/>
      <c r="Q48" s="26"/>
      <c r="R48" s="32" t="str">
        <f t="shared" si="11"/>
        <v>m</v>
      </c>
      <c r="S48" s="28">
        <f t="shared" si="4"/>
        <v>9</v>
      </c>
      <c r="T48" s="63"/>
      <c r="U48" s="62">
        <v>46</v>
      </c>
      <c r="V48" s="39" t="str">
        <f t="shared" si="12"/>
        <v>o</v>
      </c>
      <c r="W48" s="28">
        <f t="shared" si="5"/>
        <v>9</v>
      </c>
      <c r="X48" s="37"/>
      <c r="Y48" s="26"/>
      <c r="Z48" s="115" t="str">
        <f t="shared" si="13"/>
        <v>l</v>
      </c>
      <c r="AA48" s="24">
        <f t="shared" si="6"/>
        <v>9</v>
      </c>
      <c r="AB48" s="37"/>
      <c r="AC48" s="12"/>
    </row>
    <row r="49" spans="2:29" ht="15.75" thickBot="1" x14ac:dyDescent="0.3">
      <c r="B49" s="118" t="str">
        <f t="shared" si="7"/>
        <v>f</v>
      </c>
      <c r="C49" s="28">
        <f t="shared" si="0"/>
        <v>10</v>
      </c>
      <c r="D49" s="143"/>
      <c r="E49" s="15"/>
      <c r="F49" s="39" t="str">
        <f t="shared" si="8"/>
        <v>m</v>
      </c>
      <c r="G49" s="28">
        <f t="shared" si="1"/>
        <v>10</v>
      </c>
      <c r="H49" s="22"/>
      <c r="I49" s="18">
        <v>33</v>
      </c>
      <c r="J49" s="32" t="str">
        <f t="shared" si="9"/>
        <v>to</v>
      </c>
      <c r="K49" s="28">
        <f t="shared" si="2"/>
        <v>10</v>
      </c>
      <c r="L49" s="14"/>
      <c r="M49" s="15"/>
      <c r="N49" s="112" t="str">
        <f t="shared" si="10"/>
        <v>l</v>
      </c>
      <c r="O49" s="24">
        <f t="shared" si="3"/>
        <v>10</v>
      </c>
      <c r="P49" s="14"/>
      <c r="Q49" s="26"/>
      <c r="R49" s="133" t="str">
        <f t="shared" si="11"/>
        <v>ti</v>
      </c>
      <c r="S49" s="24">
        <f t="shared" si="4"/>
        <v>10</v>
      </c>
      <c r="T49" s="37"/>
      <c r="U49" s="15"/>
      <c r="V49" s="39" t="str">
        <f t="shared" si="12"/>
        <v>to</v>
      </c>
      <c r="W49" s="28">
        <f t="shared" si="5"/>
        <v>10</v>
      </c>
      <c r="X49" s="37" t="s">
        <v>14</v>
      </c>
      <c r="Y49" s="26"/>
      <c r="Z49" s="113" t="str">
        <f t="shared" si="13"/>
        <v>s</v>
      </c>
      <c r="AA49" s="69">
        <f t="shared" si="6"/>
        <v>10</v>
      </c>
      <c r="AB49" s="37" t="s">
        <v>11</v>
      </c>
      <c r="AC49" s="40"/>
    </row>
    <row r="50" spans="2:29" ht="15.75" thickBot="1" x14ac:dyDescent="0.3">
      <c r="B50" s="114" t="str">
        <f t="shared" si="7"/>
        <v>l</v>
      </c>
      <c r="C50" s="24">
        <f t="shared" si="0"/>
        <v>11</v>
      </c>
      <c r="D50" s="43"/>
      <c r="E50" s="15"/>
      <c r="F50" s="25" t="str">
        <f t="shared" si="8"/>
        <v>ti</v>
      </c>
      <c r="G50" s="24">
        <f t="shared" si="1"/>
        <v>11</v>
      </c>
      <c r="H50" s="37"/>
      <c r="I50" s="26"/>
      <c r="J50" s="32" t="str">
        <f t="shared" si="9"/>
        <v>f</v>
      </c>
      <c r="K50" s="28">
        <f t="shared" si="2"/>
        <v>11</v>
      </c>
      <c r="L50" s="14"/>
      <c r="M50" s="15"/>
      <c r="N50" s="113" t="str">
        <f t="shared" si="10"/>
        <v>s</v>
      </c>
      <c r="O50" s="69">
        <f t="shared" si="3"/>
        <v>11</v>
      </c>
      <c r="P50" s="31" t="s">
        <v>11</v>
      </c>
      <c r="Q50" s="44"/>
      <c r="R50" s="32" t="str">
        <f t="shared" si="11"/>
        <v>o</v>
      </c>
      <c r="S50" s="28">
        <f t="shared" si="4"/>
        <v>11</v>
      </c>
      <c r="T50" s="37"/>
      <c r="U50" s="15"/>
      <c r="V50" s="39" t="str">
        <f t="shared" si="12"/>
        <v>f</v>
      </c>
      <c r="W50" s="28">
        <f t="shared" si="5"/>
        <v>11</v>
      </c>
      <c r="X50" s="37"/>
      <c r="Y50" s="26"/>
      <c r="Z50" s="32" t="str">
        <f t="shared" si="13"/>
        <v>m</v>
      </c>
      <c r="AA50" s="28">
        <f t="shared" si="6"/>
        <v>11</v>
      </c>
      <c r="AB50" s="34"/>
      <c r="AC50" s="23">
        <v>2</v>
      </c>
    </row>
    <row r="51" spans="2:29" ht="15.75" thickBot="1" x14ac:dyDescent="0.3">
      <c r="B51" s="134" t="str">
        <f t="shared" si="7"/>
        <v>s</v>
      </c>
      <c r="C51" s="69">
        <f t="shared" si="0"/>
        <v>12</v>
      </c>
      <c r="D51" s="55" t="s">
        <v>11</v>
      </c>
      <c r="E51" s="45"/>
      <c r="F51" s="39" t="str">
        <f t="shared" si="8"/>
        <v>o</v>
      </c>
      <c r="G51" s="28">
        <f t="shared" si="1"/>
        <v>12</v>
      </c>
      <c r="H51" s="144"/>
      <c r="I51" s="26"/>
      <c r="J51" s="115" t="str">
        <f t="shared" si="9"/>
        <v>l</v>
      </c>
      <c r="K51" s="24">
        <f t="shared" si="2"/>
        <v>12</v>
      </c>
      <c r="L51" s="14"/>
      <c r="M51" s="15"/>
      <c r="N51" s="39" t="str">
        <f t="shared" si="10"/>
        <v>m</v>
      </c>
      <c r="O51" s="28">
        <f t="shared" si="3"/>
        <v>12</v>
      </c>
      <c r="P51" s="145"/>
      <c r="Q51" s="18">
        <v>42</v>
      </c>
      <c r="R51" s="32" t="str">
        <f t="shared" si="11"/>
        <v>to</v>
      </c>
      <c r="S51" s="28">
        <f t="shared" si="4"/>
        <v>12</v>
      </c>
      <c r="T51" s="37"/>
      <c r="U51" s="15"/>
      <c r="V51" s="112" t="str">
        <f t="shared" si="12"/>
        <v>l</v>
      </c>
      <c r="W51" s="24">
        <f t="shared" si="5"/>
        <v>12</v>
      </c>
      <c r="X51" s="37"/>
      <c r="Y51" s="26"/>
      <c r="Z51" s="25" t="str">
        <f t="shared" si="13"/>
        <v>ti</v>
      </c>
      <c r="AA51" s="24">
        <f t="shared" si="6"/>
        <v>12</v>
      </c>
      <c r="AB51" s="20"/>
      <c r="AC51" s="12"/>
    </row>
    <row r="52" spans="2:29" ht="15.75" thickBot="1" x14ac:dyDescent="0.3">
      <c r="B52" s="118" t="str">
        <f t="shared" si="7"/>
        <v>m</v>
      </c>
      <c r="C52" s="28">
        <f t="shared" si="0"/>
        <v>13</v>
      </c>
      <c r="D52" s="22"/>
      <c r="E52" s="21">
        <v>29</v>
      </c>
      <c r="F52" s="39" t="str">
        <f t="shared" si="8"/>
        <v>to</v>
      </c>
      <c r="G52" s="28">
        <f t="shared" si="1"/>
        <v>13</v>
      </c>
      <c r="H52" s="37"/>
      <c r="I52" s="26"/>
      <c r="J52" s="115" t="str">
        <f t="shared" si="9"/>
        <v>s</v>
      </c>
      <c r="K52" s="24">
        <f t="shared" si="2"/>
        <v>13</v>
      </c>
      <c r="L52" s="31" t="s">
        <v>11</v>
      </c>
      <c r="M52" s="45"/>
      <c r="N52" s="25" t="str">
        <f t="shared" si="10"/>
        <v>ti</v>
      </c>
      <c r="O52" s="24">
        <f t="shared" si="3"/>
        <v>13</v>
      </c>
      <c r="P52" s="37"/>
      <c r="Q52" s="26"/>
      <c r="R52" s="32" t="str">
        <f t="shared" si="11"/>
        <v>f</v>
      </c>
      <c r="S52" s="28">
        <f t="shared" si="4"/>
        <v>13</v>
      </c>
      <c r="T52" s="37"/>
      <c r="U52" s="15"/>
      <c r="V52" s="113" t="str">
        <f t="shared" si="12"/>
        <v>s</v>
      </c>
      <c r="W52" s="69">
        <f t="shared" si="5"/>
        <v>13</v>
      </c>
      <c r="X52" s="46" t="s">
        <v>11</v>
      </c>
      <c r="Y52" s="44"/>
      <c r="Z52" s="32" t="str">
        <f t="shared" si="13"/>
        <v>o</v>
      </c>
      <c r="AA52" s="28">
        <f t="shared" si="6"/>
        <v>13</v>
      </c>
      <c r="AB52" s="20"/>
      <c r="AC52" s="12"/>
    </row>
    <row r="53" spans="2:29" ht="15" x14ac:dyDescent="0.25">
      <c r="B53" s="110" t="str">
        <f t="shared" si="7"/>
        <v>ti</v>
      </c>
      <c r="C53" s="24">
        <f t="shared" si="0"/>
        <v>14</v>
      </c>
      <c r="D53" s="144"/>
      <c r="E53" s="15"/>
      <c r="F53" s="39" t="str">
        <f t="shared" si="8"/>
        <v>f</v>
      </c>
      <c r="G53" s="28">
        <f t="shared" si="1"/>
        <v>14</v>
      </c>
      <c r="H53" s="37"/>
      <c r="I53" s="26"/>
      <c r="J53" s="133" t="str">
        <f t="shared" si="9"/>
        <v>m</v>
      </c>
      <c r="K53" s="24">
        <f t="shared" si="2"/>
        <v>14</v>
      </c>
      <c r="L53" s="145"/>
      <c r="M53" s="21">
        <v>38</v>
      </c>
      <c r="N53" s="39" t="str">
        <f t="shared" si="10"/>
        <v>o</v>
      </c>
      <c r="O53" s="28">
        <f t="shared" si="3"/>
        <v>14</v>
      </c>
      <c r="P53" s="37"/>
      <c r="Q53" s="26"/>
      <c r="R53" s="115" t="str">
        <f t="shared" si="11"/>
        <v>l</v>
      </c>
      <c r="S53" s="24">
        <f t="shared" si="4"/>
        <v>14</v>
      </c>
      <c r="T53" s="37"/>
      <c r="U53" s="15"/>
      <c r="V53" s="39" t="str">
        <f t="shared" si="12"/>
        <v>m</v>
      </c>
      <c r="W53" s="28">
        <f t="shared" si="5"/>
        <v>14</v>
      </c>
      <c r="X53" s="34"/>
      <c r="Y53" s="18">
        <v>51</v>
      </c>
      <c r="Z53" s="32" t="str">
        <f t="shared" si="13"/>
        <v>to</v>
      </c>
      <c r="AA53" s="28">
        <f t="shared" si="6"/>
        <v>14</v>
      </c>
      <c r="AB53" s="20"/>
      <c r="AC53" s="12"/>
    </row>
    <row r="54" spans="2:29" ht="15.75" thickBot="1" x14ac:dyDescent="0.3">
      <c r="B54" s="118" t="str">
        <f t="shared" si="7"/>
        <v>o</v>
      </c>
      <c r="C54" s="28">
        <f t="shared" si="0"/>
        <v>15</v>
      </c>
      <c r="D54" s="37"/>
      <c r="E54" s="15"/>
      <c r="F54" s="112" t="str">
        <f t="shared" si="8"/>
        <v>l</v>
      </c>
      <c r="G54" s="24">
        <f t="shared" si="1"/>
        <v>15</v>
      </c>
      <c r="H54" s="37"/>
      <c r="I54" s="26"/>
      <c r="J54" s="133" t="str">
        <f t="shared" si="9"/>
        <v>ti</v>
      </c>
      <c r="K54" s="24">
        <f t="shared" si="2"/>
        <v>15</v>
      </c>
      <c r="L54" s="37"/>
      <c r="M54" s="15"/>
      <c r="N54" s="39" t="str">
        <f t="shared" si="10"/>
        <v>to</v>
      </c>
      <c r="O54" s="28">
        <f t="shared" si="3"/>
        <v>15</v>
      </c>
      <c r="P54" s="37"/>
      <c r="Q54" s="26"/>
      <c r="R54" s="135" t="str">
        <f t="shared" si="11"/>
        <v>s</v>
      </c>
      <c r="S54" s="69">
        <f t="shared" si="4"/>
        <v>15</v>
      </c>
      <c r="T54" s="46" t="s">
        <v>11</v>
      </c>
      <c r="U54" s="45"/>
      <c r="V54" s="25" t="str">
        <f t="shared" si="12"/>
        <v>ti</v>
      </c>
      <c r="W54" s="24">
        <f t="shared" si="5"/>
        <v>15</v>
      </c>
      <c r="X54" s="20"/>
      <c r="Y54" s="26"/>
      <c r="Z54" s="32" t="str">
        <f t="shared" si="13"/>
        <v>f</v>
      </c>
      <c r="AA54" s="28">
        <f t="shared" si="6"/>
        <v>15</v>
      </c>
      <c r="AB54" s="20"/>
      <c r="AC54" s="12"/>
    </row>
    <row r="55" spans="2:29" ht="15.75" thickBot="1" x14ac:dyDescent="0.3">
      <c r="B55" s="118" t="str">
        <f t="shared" si="7"/>
        <v>to</v>
      </c>
      <c r="C55" s="28">
        <f t="shared" si="0"/>
        <v>16</v>
      </c>
      <c r="D55" s="37"/>
      <c r="E55" s="15"/>
      <c r="F55" s="113" t="str">
        <f t="shared" si="8"/>
        <v>s</v>
      </c>
      <c r="G55" s="69">
        <f t="shared" si="1"/>
        <v>16</v>
      </c>
      <c r="H55" s="46" t="s">
        <v>11</v>
      </c>
      <c r="I55" s="44"/>
      <c r="J55" s="32" t="str">
        <f t="shared" si="9"/>
        <v>o</v>
      </c>
      <c r="K55" s="28">
        <f t="shared" si="2"/>
        <v>16</v>
      </c>
      <c r="L55" s="37"/>
      <c r="M55" s="15"/>
      <c r="N55" s="39" t="str">
        <f t="shared" si="10"/>
        <v>f</v>
      </c>
      <c r="O55" s="28">
        <f t="shared" si="3"/>
        <v>16</v>
      </c>
      <c r="P55" s="37" t="s">
        <v>11</v>
      </c>
      <c r="Q55" s="26"/>
      <c r="R55" s="32" t="str">
        <f t="shared" si="11"/>
        <v>m</v>
      </c>
      <c r="S55" s="28">
        <f t="shared" si="4"/>
        <v>16</v>
      </c>
      <c r="T55" s="146"/>
      <c r="U55" s="62">
        <v>47</v>
      </c>
      <c r="V55" s="39" t="str">
        <f t="shared" si="12"/>
        <v>o</v>
      </c>
      <c r="W55" s="28">
        <f t="shared" si="5"/>
        <v>16</v>
      </c>
      <c r="X55" s="20"/>
      <c r="Y55" s="26"/>
      <c r="Z55" s="115" t="str">
        <f t="shared" si="13"/>
        <v>l</v>
      </c>
      <c r="AA55" s="24">
        <f t="shared" si="6"/>
        <v>16</v>
      </c>
      <c r="AB55" s="20"/>
      <c r="AC55" s="12"/>
    </row>
    <row r="56" spans="2:29" ht="15.75" thickBot="1" x14ac:dyDescent="0.3">
      <c r="B56" s="118" t="str">
        <f t="shared" si="7"/>
        <v>f</v>
      </c>
      <c r="C56" s="28">
        <f t="shared" si="0"/>
        <v>17</v>
      </c>
      <c r="D56" s="144" t="s">
        <v>11</v>
      </c>
      <c r="E56" s="15"/>
      <c r="F56" s="39" t="str">
        <f t="shared" si="8"/>
        <v>m</v>
      </c>
      <c r="G56" s="28">
        <f t="shared" si="1"/>
        <v>17</v>
      </c>
      <c r="H56" s="17"/>
      <c r="I56" s="18">
        <v>34</v>
      </c>
      <c r="J56" s="32" t="str">
        <f t="shared" si="9"/>
        <v>to</v>
      </c>
      <c r="K56" s="28">
        <f t="shared" si="2"/>
        <v>17</v>
      </c>
      <c r="L56" s="37" t="s">
        <v>14</v>
      </c>
      <c r="M56" s="15"/>
      <c r="N56" s="112" t="str">
        <f t="shared" si="10"/>
        <v>l</v>
      </c>
      <c r="O56" s="24">
        <f t="shared" si="3"/>
        <v>17</v>
      </c>
      <c r="P56" s="48"/>
      <c r="Q56" s="26"/>
      <c r="R56" s="133" t="str">
        <f t="shared" si="11"/>
        <v>ti</v>
      </c>
      <c r="S56" s="24">
        <f t="shared" si="4"/>
        <v>17</v>
      </c>
      <c r="T56" s="143"/>
      <c r="U56" s="15"/>
      <c r="V56" s="39" t="str">
        <f t="shared" si="12"/>
        <v>to</v>
      </c>
      <c r="W56" s="28">
        <f t="shared" si="5"/>
        <v>17</v>
      </c>
      <c r="X56" s="20"/>
      <c r="Y56" s="26"/>
      <c r="Z56" s="113" t="str">
        <f t="shared" si="13"/>
        <v>s</v>
      </c>
      <c r="AA56" s="69">
        <f t="shared" si="6"/>
        <v>17</v>
      </c>
      <c r="AB56" s="38" t="s">
        <v>11</v>
      </c>
      <c r="AC56" s="40"/>
    </row>
    <row r="57" spans="2:29" ht="15.75" thickBot="1" x14ac:dyDescent="0.3">
      <c r="B57" s="114" t="str">
        <f t="shared" si="7"/>
        <v>l</v>
      </c>
      <c r="C57" s="24">
        <f t="shared" si="0"/>
        <v>18</v>
      </c>
      <c r="D57" s="48"/>
      <c r="E57" s="15"/>
      <c r="F57" s="25" t="str">
        <f t="shared" si="8"/>
        <v>ti</v>
      </c>
      <c r="G57" s="24">
        <f t="shared" si="1"/>
        <v>18</v>
      </c>
      <c r="H57" s="14"/>
      <c r="I57" s="26"/>
      <c r="J57" s="32" t="str">
        <f t="shared" si="9"/>
        <v>f</v>
      </c>
      <c r="K57" s="28">
        <f t="shared" si="2"/>
        <v>18</v>
      </c>
      <c r="L57" s="37" t="s">
        <v>11</v>
      </c>
      <c r="M57" s="15"/>
      <c r="N57" s="113" t="str">
        <f t="shared" si="10"/>
        <v>s</v>
      </c>
      <c r="O57" s="69">
        <f t="shared" si="3"/>
        <v>18</v>
      </c>
      <c r="P57" s="49"/>
      <c r="Q57" s="44"/>
      <c r="R57" s="32" t="str">
        <f t="shared" si="11"/>
        <v>o</v>
      </c>
      <c r="S57" s="28">
        <f t="shared" si="4"/>
        <v>18</v>
      </c>
      <c r="T57" s="143"/>
      <c r="U57" s="15"/>
      <c r="V57" s="39" t="str">
        <f t="shared" si="12"/>
        <v>f</v>
      </c>
      <c r="W57" s="28">
        <f t="shared" si="5"/>
        <v>18</v>
      </c>
      <c r="X57" s="20" t="s">
        <v>11</v>
      </c>
      <c r="Y57" s="26"/>
      <c r="Z57" s="32" t="str">
        <f t="shared" si="13"/>
        <v>m</v>
      </c>
      <c r="AA57" s="28">
        <f t="shared" si="6"/>
        <v>18</v>
      </c>
      <c r="AB57" s="142"/>
      <c r="AC57" s="23">
        <v>3</v>
      </c>
    </row>
    <row r="58" spans="2:29" ht="15.75" thickBot="1" x14ac:dyDescent="0.3">
      <c r="B58" s="134" t="str">
        <f t="shared" si="7"/>
        <v>s</v>
      </c>
      <c r="C58" s="69">
        <f t="shared" si="0"/>
        <v>19</v>
      </c>
      <c r="D58" s="49"/>
      <c r="E58" s="45"/>
      <c r="F58" s="39" t="str">
        <f t="shared" si="8"/>
        <v>o</v>
      </c>
      <c r="G58" s="28">
        <f t="shared" si="1"/>
        <v>19</v>
      </c>
      <c r="H58" s="14"/>
      <c r="I58" s="26"/>
      <c r="J58" s="115" t="str">
        <f t="shared" si="9"/>
        <v>l</v>
      </c>
      <c r="K58" s="24">
        <f t="shared" si="2"/>
        <v>19</v>
      </c>
      <c r="L58" s="48"/>
      <c r="M58" s="15"/>
      <c r="N58" s="39" t="str">
        <f t="shared" si="10"/>
        <v>m</v>
      </c>
      <c r="O58" s="28">
        <f t="shared" si="3"/>
        <v>19</v>
      </c>
      <c r="P58" s="142"/>
      <c r="Q58" s="18">
        <v>43</v>
      </c>
      <c r="R58" s="32" t="str">
        <f t="shared" si="11"/>
        <v>to</v>
      </c>
      <c r="S58" s="28">
        <f t="shared" si="4"/>
        <v>19</v>
      </c>
      <c r="T58" s="143"/>
      <c r="U58" s="15"/>
      <c r="V58" s="112" t="str">
        <f t="shared" si="12"/>
        <v>l</v>
      </c>
      <c r="W58" s="24">
        <f t="shared" si="5"/>
        <v>19</v>
      </c>
      <c r="X58" s="54"/>
      <c r="Y58" s="26"/>
      <c r="Z58" s="25" t="str">
        <f t="shared" si="13"/>
        <v>ti</v>
      </c>
      <c r="AA58" s="24">
        <f t="shared" si="6"/>
        <v>19</v>
      </c>
      <c r="AB58" s="143"/>
      <c r="AC58" s="12"/>
    </row>
    <row r="59" spans="2:29" ht="15.75" thickBot="1" x14ac:dyDescent="0.3">
      <c r="B59" s="118" t="str">
        <f t="shared" si="7"/>
        <v>m</v>
      </c>
      <c r="C59" s="28">
        <f t="shared" si="0"/>
        <v>20</v>
      </c>
      <c r="D59" s="17"/>
      <c r="E59" s="21">
        <v>30</v>
      </c>
      <c r="F59" s="39" t="str">
        <f t="shared" si="8"/>
        <v>to</v>
      </c>
      <c r="G59" s="28">
        <f t="shared" si="1"/>
        <v>20</v>
      </c>
      <c r="H59" s="91"/>
      <c r="I59" s="26"/>
      <c r="J59" s="113" t="str">
        <f t="shared" si="9"/>
        <v>s</v>
      </c>
      <c r="K59" s="69">
        <f t="shared" si="2"/>
        <v>20</v>
      </c>
      <c r="L59" s="49"/>
      <c r="M59" s="45"/>
      <c r="N59" s="25" t="str">
        <f t="shared" si="10"/>
        <v>ti</v>
      </c>
      <c r="O59" s="24">
        <f t="shared" si="3"/>
        <v>20</v>
      </c>
      <c r="P59" s="143"/>
      <c r="Q59" s="26"/>
      <c r="R59" s="133" t="str">
        <f t="shared" si="11"/>
        <v>f</v>
      </c>
      <c r="S59" s="32">
        <f t="shared" si="4"/>
        <v>20</v>
      </c>
      <c r="T59" s="143" t="s">
        <v>11</v>
      </c>
      <c r="U59" s="15"/>
      <c r="V59" s="113" t="str">
        <f t="shared" si="12"/>
        <v>s</v>
      </c>
      <c r="W59" s="69">
        <f t="shared" si="5"/>
        <v>20</v>
      </c>
      <c r="X59" s="54"/>
      <c r="Y59" s="44"/>
      <c r="Z59" s="32" t="str">
        <f t="shared" si="13"/>
        <v>o</v>
      </c>
      <c r="AA59" s="28">
        <f t="shared" si="6"/>
        <v>20</v>
      </c>
      <c r="AB59" s="143"/>
      <c r="AC59" s="12"/>
    </row>
    <row r="60" spans="2:29" ht="15" x14ac:dyDescent="0.25">
      <c r="B60" s="110" t="str">
        <f t="shared" si="7"/>
        <v>ti</v>
      </c>
      <c r="C60" s="24">
        <f t="shared" si="0"/>
        <v>21</v>
      </c>
      <c r="D60" s="14"/>
      <c r="E60" s="15"/>
      <c r="F60" s="39" t="str">
        <f t="shared" si="8"/>
        <v>f</v>
      </c>
      <c r="G60" s="28">
        <f t="shared" si="1"/>
        <v>21</v>
      </c>
      <c r="H60" s="14" t="s">
        <v>11</v>
      </c>
      <c r="I60" s="26"/>
      <c r="J60" s="32" t="str">
        <f t="shared" si="9"/>
        <v>m</v>
      </c>
      <c r="K60" s="28">
        <f t="shared" si="2"/>
        <v>21</v>
      </c>
      <c r="L60" s="147"/>
      <c r="M60" s="21">
        <v>39</v>
      </c>
      <c r="N60" s="39" t="str">
        <f t="shared" si="10"/>
        <v>o</v>
      </c>
      <c r="O60" s="28">
        <f t="shared" si="3"/>
        <v>21</v>
      </c>
      <c r="P60" s="143"/>
      <c r="Q60" s="26"/>
      <c r="R60" s="27" t="str">
        <f t="shared" si="11"/>
        <v>l</v>
      </c>
      <c r="S60" s="24">
        <f t="shared" si="4"/>
        <v>21</v>
      </c>
      <c r="T60" s="48"/>
      <c r="U60" s="15"/>
      <c r="V60" s="39" t="str">
        <f t="shared" si="12"/>
        <v>m</v>
      </c>
      <c r="W60" s="28">
        <f t="shared" si="5"/>
        <v>21</v>
      </c>
      <c r="X60" s="147"/>
      <c r="Y60" s="18">
        <v>52</v>
      </c>
      <c r="Z60" s="32" t="str">
        <f t="shared" si="13"/>
        <v>to</v>
      </c>
      <c r="AA60" s="28">
        <f t="shared" si="6"/>
        <v>21</v>
      </c>
      <c r="AB60" s="143"/>
      <c r="AC60" s="12"/>
    </row>
    <row r="61" spans="2:29" ht="15.75" thickBot="1" x14ac:dyDescent="0.3">
      <c r="B61" s="118" t="str">
        <f t="shared" si="7"/>
        <v>o</v>
      </c>
      <c r="C61" s="28">
        <f t="shared" si="0"/>
        <v>22</v>
      </c>
      <c r="D61" s="14"/>
      <c r="E61" s="15"/>
      <c r="F61" s="112" t="str">
        <f t="shared" si="8"/>
        <v>l</v>
      </c>
      <c r="G61" s="24">
        <f t="shared" si="1"/>
        <v>22</v>
      </c>
      <c r="H61" s="48"/>
      <c r="I61" s="26"/>
      <c r="J61" s="133" t="str">
        <f t="shared" si="9"/>
        <v>ti</v>
      </c>
      <c r="K61" s="24">
        <f t="shared" si="2"/>
        <v>22</v>
      </c>
      <c r="L61" s="148"/>
      <c r="M61" s="15"/>
      <c r="N61" s="39" t="str">
        <f t="shared" si="10"/>
        <v>to</v>
      </c>
      <c r="O61" s="28">
        <f t="shared" si="3"/>
        <v>22</v>
      </c>
      <c r="P61" s="143"/>
      <c r="Q61" s="26"/>
      <c r="R61" s="135" t="str">
        <f t="shared" si="11"/>
        <v>s</v>
      </c>
      <c r="S61" s="69">
        <f t="shared" si="4"/>
        <v>22</v>
      </c>
      <c r="T61" s="49"/>
      <c r="U61" s="45"/>
      <c r="V61" s="25" t="str">
        <f t="shared" si="12"/>
        <v>ti</v>
      </c>
      <c r="W61" s="24">
        <f t="shared" si="5"/>
        <v>22</v>
      </c>
      <c r="X61" s="148"/>
      <c r="Y61" s="26"/>
      <c r="Z61" s="32" t="str">
        <f t="shared" si="13"/>
        <v>f</v>
      </c>
      <c r="AA61" s="28">
        <f t="shared" si="6"/>
        <v>22</v>
      </c>
      <c r="AB61" s="143" t="s">
        <v>11</v>
      </c>
      <c r="AC61" s="12"/>
    </row>
    <row r="62" spans="2:29" ht="15.75" thickBot="1" x14ac:dyDescent="0.3">
      <c r="B62" s="118" t="str">
        <f t="shared" si="7"/>
        <v>to</v>
      </c>
      <c r="C62" s="28">
        <f t="shared" si="0"/>
        <v>23</v>
      </c>
      <c r="D62" s="14"/>
      <c r="E62" s="15"/>
      <c r="F62" s="113" t="str">
        <f t="shared" si="8"/>
        <v>s</v>
      </c>
      <c r="G62" s="69">
        <f t="shared" si="1"/>
        <v>23</v>
      </c>
      <c r="H62" s="49"/>
      <c r="I62" s="44"/>
      <c r="J62" s="32" t="str">
        <f t="shared" si="9"/>
        <v>o</v>
      </c>
      <c r="K62" s="28">
        <f t="shared" si="2"/>
        <v>23</v>
      </c>
      <c r="L62" s="148"/>
      <c r="M62" s="15"/>
      <c r="N62" s="39" t="str">
        <f t="shared" si="10"/>
        <v>f</v>
      </c>
      <c r="O62" s="28">
        <f t="shared" si="3"/>
        <v>23</v>
      </c>
      <c r="P62" s="143" t="s">
        <v>11</v>
      </c>
      <c r="Q62" s="26"/>
      <c r="R62" s="32" t="str">
        <f t="shared" si="11"/>
        <v>m</v>
      </c>
      <c r="S62" s="28">
        <f t="shared" si="4"/>
        <v>23</v>
      </c>
      <c r="T62" s="158"/>
      <c r="U62" s="62">
        <v>48</v>
      </c>
      <c r="V62" s="39" t="str">
        <f t="shared" si="12"/>
        <v>o</v>
      </c>
      <c r="W62" s="28">
        <f t="shared" si="5"/>
        <v>23</v>
      </c>
      <c r="X62" s="148" t="s">
        <v>11</v>
      </c>
      <c r="Y62" s="26"/>
      <c r="Z62" s="115" t="str">
        <f t="shared" si="13"/>
        <v>l</v>
      </c>
      <c r="AA62" s="24">
        <f t="shared" si="6"/>
        <v>23</v>
      </c>
      <c r="AB62" s="48"/>
      <c r="AC62" s="12"/>
    </row>
    <row r="63" spans="2:29" ht="15.75" thickBot="1" x14ac:dyDescent="0.3">
      <c r="B63" s="118" t="str">
        <f t="shared" si="7"/>
        <v>f</v>
      </c>
      <c r="C63" s="28">
        <f t="shared" si="0"/>
        <v>24</v>
      </c>
      <c r="D63" s="14" t="s">
        <v>11</v>
      </c>
      <c r="E63" s="15"/>
      <c r="F63" s="39" t="str">
        <f t="shared" si="8"/>
        <v>m</v>
      </c>
      <c r="G63" s="28">
        <f t="shared" si="1"/>
        <v>24</v>
      </c>
      <c r="H63" s="149"/>
      <c r="I63" s="66">
        <v>35</v>
      </c>
      <c r="J63" s="32" t="str">
        <f t="shared" si="9"/>
        <v>to</v>
      </c>
      <c r="K63" s="28">
        <f t="shared" si="2"/>
        <v>24</v>
      </c>
      <c r="L63" s="148"/>
      <c r="M63" s="15"/>
      <c r="N63" s="112" t="str">
        <f t="shared" si="10"/>
        <v>l</v>
      </c>
      <c r="O63" s="24">
        <f t="shared" si="3"/>
        <v>24</v>
      </c>
      <c r="P63" s="56"/>
      <c r="Q63" s="26"/>
      <c r="R63" s="133" t="str">
        <f t="shared" si="11"/>
        <v>ti</v>
      </c>
      <c r="S63" s="24">
        <f t="shared" si="4"/>
        <v>24</v>
      </c>
      <c r="T63" s="20"/>
      <c r="U63" s="15"/>
      <c r="V63" s="39" t="str">
        <f t="shared" si="12"/>
        <v>to</v>
      </c>
      <c r="W63" s="28">
        <f t="shared" si="5"/>
        <v>24</v>
      </c>
      <c r="X63" s="92"/>
      <c r="Y63" s="26"/>
      <c r="Z63" s="113" t="str">
        <f t="shared" si="13"/>
        <v>s</v>
      </c>
      <c r="AA63" s="69">
        <f t="shared" si="6"/>
        <v>24</v>
      </c>
      <c r="AB63" s="49"/>
      <c r="AC63" s="40"/>
    </row>
    <row r="64" spans="2:29" ht="15.75" thickBot="1" x14ac:dyDescent="0.3">
      <c r="B64" s="114" t="str">
        <f t="shared" si="7"/>
        <v>l</v>
      </c>
      <c r="C64" s="24">
        <f t="shared" si="0"/>
        <v>25</v>
      </c>
      <c r="D64" s="56"/>
      <c r="E64" s="15"/>
      <c r="F64" s="25" t="str">
        <f t="shared" si="8"/>
        <v>ti</v>
      </c>
      <c r="G64" s="24">
        <f t="shared" si="1"/>
        <v>25</v>
      </c>
      <c r="H64" s="148"/>
      <c r="I64" s="26"/>
      <c r="J64" s="32" t="str">
        <f t="shared" si="9"/>
        <v>f</v>
      </c>
      <c r="K64" s="28">
        <f t="shared" si="2"/>
        <v>25</v>
      </c>
      <c r="L64" s="148" t="s">
        <v>11</v>
      </c>
      <c r="M64" s="15"/>
      <c r="N64" s="113" t="str">
        <f t="shared" si="10"/>
        <v>s</v>
      </c>
      <c r="O64" s="69">
        <f t="shared" si="3"/>
        <v>25</v>
      </c>
      <c r="P64" s="53"/>
      <c r="Q64" s="44"/>
      <c r="R64" s="32" t="str">
        <f t="shared" si="11"/>
        <v>o</v>
      </c>
      <c r="S64" s="28">
        <f t="shared" si="4"/>
        <v>25</v>
      </c>
      <c r="T64" s="20"/>
      <c r="U64" s="15"/>
      <c r="V64" s="39" t="str">
        <f t="shared" si="12"/>
        <v>f</v>
      </c>
      <c r="W64" s="28">
        <f t="shared" si="5"/>
        <v>25</v>
      </c>
      <c r="X64" s="92"/>
      <c r="Y64" s="26"/>
      <c r="Z64" s="32" t="str">
        <f t="shared" si="13"/>
        <v>m</v>
      </c>
      <c r="AA64" s="28">
        <f t="shared" si="6"/>
        <v>25</v>
      </c>
      <c r="AB64" s="17"/>
      <c r="AC64" s="23">
        <v>4</v>
      </c>
    </row>
    <row r="65" spans="2:29" ht="15.75" thickBot="1" x14ac:dyDescent="0.3">
      <c r="B65" s="134" t="str">
        <f t="shared" si="7"/>
        <v>s</v>
      </c>
      <c r="C65" s="69">
        <f t="shared" si="0"/>
        <v>26</v>
      </c>
      <c r="D65" s="53"/>
      <c r="E65" s="45"/>
      <c r="F65" s="39" t="str">
        <f t="shared" si="8"/>
        <v>o</v>
      </c>
      <c r="G65" s="28">
        <f t="shared" si="1"/>
        <v>26</v>
      </c>
      <c r="H65" s="148"/>
      <c r="I65" s="26"/>
      <c r="J65" s="115" t="str">
        <f t="shared" si="9"/>
        <v>l</v>
      </c>
      <c r="K65" s="24">
        <f t="shared" si="2"/>
        <v>26</v>
      </c>
      <c r="L65" s="56"/>
      <c r="M65" s="15"/>
      <c r="N65" s="39" t="str">
        <f t="shared" si="10"/>
        <v>m</v>
      </c>
      <c r="O65" s="28">
        <f t="shared" si="3"/>
        <v>26</v>
      </c>
      <c r="P65" s="67"/>
      <c r="Q65" s="66">
        <v>44</v>
      </c>
      <c r="R65" s="32" t="str">
        <f t="shared" si="11"/>
        <v>to</v>
      </c>
      <c r="S65" s="28">
        <f t="shared" si="4"/>
        <v>26</v>
      </c>
      <c r="T65" s="88"/>
      <c r="U65" s="89"/>
      <c r="V65" s="112" t="str">
        <f t="shared" si="12"/>
        <v>l</v>
      </c>
      <c r="W65" s="24">
        <f t="shared" si="5"/>
        <v>26</v>
      </c>
      <c r="X65" s="92"/>
      <c r="Y65" s="26"/>
      <c r="Z65" s="25" t="str">
        <f t="shared" si="13"/>
        <v>ti</v>
      </c>
      <c r="AA65" s="24">
        <f t="shared" si="6"/>
        <v>26</v>
      </c>
      <c r="AB65" s="14"/>
      <c r="AC65" s="12"/>
    </row>
    <row r="66" spans="2:29" ht="15.75" thickBot="1" x14ac:dyDescent="0.3">
      <c r="B66" s="118" t="str">
        <f t="shared" si="7"/>
        <v>m</v>
      </c>
      <c r="C66" s="28">
        <f t="shared" si="0"/>
        <v>27</v>
      </c>
      <c r="D66" s="34"/>
      <c r="E66" s="21">
        <v>31</v>
      </c>
      <c r="F66" s="39" t="str">
        <f t="shared" si="8"/>
        <v>to</v>
      </c>
      <c r="G66" s="28">
        <f t="shared" si="1"/>
        <v>27</v>
      </c>
      <c r="H66" s="148"/>
      <c r="I66" s="26"/>
      <c r="J66" s="135" t="str">
        <f t="shared" si="9"/>
        <v>s</v>
      </c>
      <c r="K66" s="69">
        <f t="shared" si="2"/>
        <v>27</v>
      </c>
      <c r="L66" s="93"/>
      <c r="M66" s="90"/>
      <c r="N66" s="25" t="str">
        <f t="shared" si="10"/>
        <v>ti</v>
      </c>
      <c r="O66" s="24">
        <f t="shared" si="3"/>
        <v>27</v>
      </c>
      <c r="P66" s="88"/>
      <c r="Q66" s="42"/>
      <c r="R66" s="32" t="str">
        <f t="shared" si="11"/>
        <v>f</v>
      </c>
      <c r="S66" s="28">
        <f t="shared" si="4"/>
        <v>27</v>
      </c>
      <c r="T66" s="20" t="s">
        <v>11</v>
      </c>
      <c r="U66" s="15"/>
      <c r="V66" s="113" t="str">
        <f t="shared" si="12"/>
        <v>s</v>
      </c>
      <c r="W66" s="69">
        <f t="shared" si="5"/>
        <v>27</v>
      </c>
      <c r="X66" s="53"/>
      <c r="Y66" s="44"/>
      <c r="Z66" s="32" t="str">
        <f t="shared" si="13"/>
        <v>o</v>
      </c>
      <c r="AA66" s="28">
        <f t="shared" si="6"/>
        <v>27</v>
      </c>
      <c r="AB66" s="41"/>
      <c r="AC66" s="12"/>
    </row>
    <row r="67" spans="2:29" ht="15" x14ac:dyDescent="0.25">
      <c r="B67" s="110" t="str">
        <f t="shared" si="7"/>
        <v>ti</v>
      </c>
      <c r="C67" s="24">
        <f t="shared" si="0"/>
        <v>28</v>
      </c>
      <c r="D67" s="94"/>
      <c r="E67" s="58"/>
      <c r="F67" s="39" t="str">
        <f t="shared" si="8"/>
        <v>f</v>
      </c>
      <c r="G67" s="28">
        <f t="shared" si="1"/>
        <v>28</v>
      </c>
      <c r="H67" s="148" t="s">
        <v>11</v>
      </c>
      <c r="I67" s="68"/>
      <c r="J67" s="32" t="str">
        <f t="shared" si="9"/>
        <v>m</v>
      </c>
      <c r="K67" s="28">
        <f t="shared" si="2"/>
        <v>28</v>
      </c>
      <c r="L67" s="67"/>
      <c r="M67" s="66">
        <v>40</v>
      </c>
      <c r="N67" s="39" t="str">
        <f t="shared" si="10"/>
        <v>o</v>
      </c>
      <c r="O67" s="28">
        <f t="shared" si="3"/>
        <v>28</v>
      </c>
      <c r="P67" s="20"/>
      <c r="Q67" s="26"/>
      <c r="R67" s="115" t="str">
        <f t="shared" si="11"/>
        <v>l</v>
      </c>
      <c r="S67" s="24">
        <f t="shared" si="4"/>
        <v>28</v>
      </c>
      <c r="T67" s="56"/>
      <c r="U67" s="15"/>
      <c r="V67" s="39" t="str">
        <f t="shared" si="12"/>
        <v>m</v>
      </c>
      <c r="W67" s="28">
        <f t="shared" si="5"/>
        <v>28</v>
      </c>
      <c r="X67" s="59" t="s">
        <v>11</v>
      </c>
      <c r="Y67" s="66">
        <v>53</v>
      </c>
      <c r="Z67" s="32" t="str">
        <f t="shared" si="13"/>
        <v>to</v>
      </c>
      <c r="AA67" s="28">
        <f t="shared" si="6"/>
        <v>28</v>
      </c>
      <c r="AB67" s="14"/>
      <c r="AC67" s="12"/>
    </row>
    <row r="68" spans="2:29" ht="15.75" thickBot="1" x14ac:dyDescent="0.3">
      <c r="B68" s="118" t="str">
        <f t="shared" si="7"/>
        <v>o</v>
      </c>
      <c r="C68" s="28">
        <f t="shared" si="0"/>
        <v>29</v>
      </c>
      <c r="D68" s="20"/>
      <c r="E68" s="136"/>
      <c r="F68" s="112" t="str">
        <f t="shared" si="8"/>
        <v>l</v>
      </c>
      <c r="G68" s="24">
        <f t="shared" si="1"/>
        <v>29</v>
      </c>
      <c r="H68" s="56"/>
      <c r="I68" s="136"/>
      <c r="J68" s="137" t="str">
        <f t="shared" si="9"/>
        <v>ti</v>
      </c>
      <c r="K68" s="29">
        <f t="shared" si="2"/>
        <v>29</v>
      </c>
      <c r="L68" s="20"/>
      <c r="M68" s="26"/>
      <c r="N68" s="39" t="str">
        <f t="shared" si="10"/>
        <v>to</v>
      </c>
      <c r="O68" s="28">
        <f t="shared" si="3"/>
        <v>29</v>
      </c>
      <c r="P68" s="20"/>
      <c r="Q68" s="136"/>
      <c r="R68" s="135" t="str">
        <f t="shared" si="11"/>
        <v>s</v>
      </c>
      <c r="S68" s="69">
        <f t="shared" si="4"/>
        <v>29</v>
      </c>
      <c r="T68" s="53"/>
      <c r="U68" s="45"/>
      <c r="V68" s="25" t="str">
        <f t="shared" si="12"/>
        <v>ti</v>
      </c>
      <c r="W68" s="24">
        <f t="shared" si="5"/>
        <v>29</v>
      </c>
      <c r="X68" s="59"/>
      <c r="Y68" s="26"/>
      <c r="Z68" s="32" t="str">
        <f t="shared" si="13"/>
        <v>f</v>
      </c>
      <c r="AA68" s="28">
        <f t="shared" si="6"/>
        <v>29</v>
      </c>
      <c r="AB68" s="14" t="s">
        <v>11</v>
      </c>
      <c r="AC68" s="12"/>
    </row>
    <row r="69" spans="2:29" ht="15.75" thickBot="1" x14ac:dyDescent="0.3">
      <c r="B69" s="118" t="str">
        <f t="shared" si="7"/>
        <v>to</v>
      </c>
      <c r="C69" s="28">
        <f t="shared" si="0"/>
        <v>30</v>
      </c>
      <c r="D69" s="94"/>
      <c r="E69" s="58"/>
      <c r="F69" s="113" t="str">
        <f t="shared" si="8"/>
        <v>s</v>
      </c>
      <c r="G69" s="69">
        <f t="shared" si="1"/>
        <v>30</v>
      </c>
      <c r="H69" s="53"/>
      <c r="I69" s="84"/>
      <c r="J69" s="109" t="str">
        <f t="shared" si="9"/>
        <v>o</v>
      </c>
      <c r="K69" s="16">
        <f t="shared" si="2"/>
        <v>30</v>
      </c>
      <c r="L69" s="67"/>
      <c r="M69" s="66"/>
      <c r="N69" s="39" t="str">
        <f t="shared" si="10"/>
        <v>f</v>
      </c>
      <c r="O69" s="28">
        <f t="shared" si="3"/>
        <v>30</v>
      </c>
      <c r="P69" s="67"/>
      <c r="Q69" s="66"/>
      <c r="R69" s="32" t="str">
        <f t="shared" si="11"/>
        <v>m</v>
      </c>
      <c r="S69" s="28">
        <f t="shared" si="4"/>
        <v>30</v>
      </c>
      <c r="T69" s="59"/>
      <c r="U69" s="62"/>
      <c r="V69" s="39" t="str">
        <f t="shared" si="12"/>
        <v>o</v>
      </c>
      <c r="W69" s="28">
        <f t="shared" si="5"/>
        <v>30</v>
      </c>
      <c r="X69" s="59"/>
      <c r="Y69" s="66"/>
      <c r="Z69" s="115" t="str">
        <f t="shared" si="13"/>
        <v>l</v>
      </c>
      <c r="AA69" s="24">
        <f t="shared" si="6"/>
        <v>30</v>
      </c>
      <c r="AB69" s="52"/>
      <c r="AC69" s="64"/>
    </row>
    <row r="70" spans="2:29" ht="15.75" thickBot="1" x14ac:dyDescent="0.3">
      <c r="B70" s="95" t="str">
        <f t="shared" si="7"/>
        <v>f</v>
      </c>
      <c r="C70" s="75">
        <f t="shared" si="0"/>
        <v>31</v>
      </c>
      <c r="D70" s="96"/>
      <c r="E70" s="97"/>
      <c r="F70" s="80" t="str">
        <f t="shared" si="8"/>
        <v>m</v>
      </c>
      <c r="G70" s="71">
        <f t="shared" si="1"/>
        <v>31</v>
      </c>
      <c r="H70" s="138"/>
      <c r="I70" s="139"/>
      <c r="J70" s="99"/>
      <c r="K70" s="75" t="str">
        <f t="shared" si="2"/>
        <v/>
      </c>
      <c r="L70" s="75"/>
      <c r="M70" s="97"/>
      <c r="N70" s="100" t="str">
        <f t="shared" si="10"/>
        <v>l</v>
      </c>
      <c r="O70" s="75">
        <f t="shared" si="3"/>
        <v>31</v>
      </c>
      <c r="P70" s="96"/>
      <c r="Q70" s="98"/>
      <c r="R70" s="99"/>
      <c r="S70" s="75" t="str">
        <f t="shared" si="4"/>
        <v/>
      </c>
      <c r="T70" s="75"/>
      <c r="U70" s="97"/>
      <c r="V70" s="74" t="str">
        <f t="shared" si="12"/>
        <v>to</v>
      </c>
      <c r="W70" s="75">
        <f t="shared" si="5"/>
        <v>31</v>
      </c>
      <c r="X70" s="101"/>
      <c r="Y70" s="98"/>
      <c r="Z70" s="140" t="str">
        <f t="shared" si="13"/>
        <v>s</v>
      </c>
      <c r="AA70" s="75">
        <f t="shared" si="6"/>
        <v>31</v>
      </c>
      <c r="AB70" s="141"/>
      <c r="AC70" s="102"/>
    </row>
    <row r="71" spans="2:29" ht="15.75" thickTop="1" x14ac:dyDescent="0.25"/>
    <row r="72" spans="2:29" ht="15" x14ac:dyDescent="0.25">
      <c r="G72" s="81"/>
      <c r="H72" t="s">
        <v>24</v>
      </c>
      <c r="O72" s="15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51"/>
      <c r="X73" t="s">
        <v>28</v>
      </c>
    </row>
    <row r="74" spans="2:29" ht="15" x14ac:dyDescent="0.25">
      <c r="G74" s="7"/>
      <c r="H74" t="s">
        <v>25</v>
      </c>
      <c r="O74" s="151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54"/>
      <c r="X75" t="s">
        <v>52</v>
      </c>
    </row>
    <row r="77" spans="2:29" ht="15" x14ac:dyDescent="0.25">
      <c r="D77" t="s">
        <v>30</v>
      </c>
    </row>
  </sheetData>
  <mergeCells count="13">
    <mergeCell ref="Z38:AC38"/>
    <mergeCell ref="B38:E38"/>
    <mergeCell ref="F38:I38"/>
    <mergeCell ref="J38:M38"/>
    <mergeCell ref="N38:Q38"/>
    <mergeCell ref="R38:U38"/>
    <mergeCell ref="V38:Y38"/>
    <mergeCell ref="V3:Y3"/>
    <mergeCell ref="B3:E3"/>
    <mergeCell ref="F3:I3"/>
    <mergeCell ref="J3:M3"/>
    <mergeCell ref="N3:Q3"/>
    <mergeCell ref="R3:U3"/>
  </mergeCells>
  <pageMargins left="0" right="0" top="0" bottom="0" header="0.31496062992125984" footer="0.31496062992125984"/>
  <pageSetup paperSize="8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V93"/>
  <sheetViews>
    <sheetView zoomScale="40" zoomScaleNormal="40" workbookViewId="0">
      <selection activeCell="AI26" sqref="AI26"/>
    </sheetView>
  </sheetViews>
  <sheetFormatPr defaultRowHeight="14.4" x14ac:dyDescent="0.3"/>
  <cols>
    <col min="1" max="1" width="3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3.109375" bestFit="1" customWidth="1"/>
    <col min="31" max="31" width="3.88671875" bestFit="1" customWidth="1"/>
    <col min="32" max="45" width="3.6640625" customWidth="1"/>
    <col min="46" max="46" width="3.109375" bestFit="1" customWidth="1"/>
    <col min="47" max="47" width="3.88671875" bestFit="1" customWidth="1"/>
    <col min="48" max="48" width="13.5546875" customWidth="1"/>
    <col min="49" max="49" width="2.88671875" customWidth="1"/>
    <col min="50" max="50" width="3.109375" bestFit="1" customWidth="1"/>
    <col min="51" max="51" width="3.88671875" bestFit="1" customWidth="1"/>
    <col min="52" max="52" width="13.5546875" customWidth="1"/>
    <col min="53" max="53" width="2.88671875" customWidth="1"/>
  </cols>
  <sheetData>
    <row r="1" spans="2:31" ht="25.8" x14ac:dyDescent="0.5">
      <c r="H1" s="1" t="s">
        <v>53</v>
      </c>
      <c r="X1" s="2"/>
    </row>
    <row r="2" spans="2:31" ht="15" thickBot="1" x14ac:dyDescent="0.35">
      <c r="H2" s="3" t="s">
        <v>0</v>
      </c>
      <c r="X2" s="155">
        <v>44201</v>
      </c>
      <c r="AB2" t="s">
        <v>1</v>
      </c>
    </row>
    <row r="3" spans="2:31" ht="15.75" customHeight="1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31" ht="15.6" hidden="1" thickTop="1" thickBot="1" x14ac:dyDescent="0.35">
      <c r="B4" s="5"/>
      <c r="C4">
        <v>31</v>
      </c>
      <c r="F4" s="6"/>
      <c r="G4" s="7">
        <v>28</v>
      </c>
      <c r="I4" s="8"/>
      <c r="K4">
        <v>31</v>
      </c>
      <c r="O4">
        <v>30</v>
      </c>
      <c r="S4">
        <v>31</v>
      </c>
      <c r="W4">
        <v>30</v>
      </c>
      <c r="Y4" s="9"/>
      <c r="AE4">
        <f>SUM(B4:AD4)</f>
        <v>181</v>
      </c>
    </row>
    <row r="5" spans="2:31" ht="15" thickTop="1" x14ac:dyDescent="0.3">
      <c r="B5" s="171" t="s">
        <v>43</v>
      </c>
      <c r="C5" s="13">
        <v>1</v>
      </c>
      <c r="D5" s="172" t="s">
        <v>9</v>
      </c>
      <c r="E5" s="173"/>
      <c r="F5" s="174" t="str">
        <f>IF(B35="s","m",IF(B35="m","ti",IF(B35="ti","o",IF(B35="o","to",IF(B35="to","f",IF(B35="f","l",IF(B35="l","s",IF(B35="s","m",))))))))</f>
        <v>m</v>
      </c>
      <c r="G5" s="13">
        <v>1</v>
      </c>
      <c r="H5" s="200"/>
      <c r="I5" s="173">
        <v>5</v>
      </c>
      <c r="J5" s="175" t="str">
        <f>IF(F32="s","m",IF(F32="m","ti",IF(F32="ti","o",IF(F32="o","to",IF(F32="to","f",IF(F32="f","l",IF(F32="l","s",IF(F32="s","m",))))))))</f>
        <v>m</v>
      </c>
      <c r="K5" s="13">
        <v>1</v>
      </c>
      <c r="L5" s="176"/>
      <c r="M5" s="177">
        <v>9</v>
      </c>
      <c r="N5" s="174" t="str">
        <f>IF(J35="s","m",IF(J35="m","ti",IF(J35="ti","o",IF(J35="o","to",IF(J35="to","f",IF(J35="f","l",IF(J35="l","s",IF(J35="s","m",))))))))</f>
        <v>to</v>
      </c>
      <c r="O5" s="13">
        <v>1</v>
      </c>
      <c r="P5" s="176" t="s">
        <v>13</v>
      </c>
      <c r="Q5" s="173"/>
      <c r="R5" s="178" t="str">
        <f>IF(N34="s","m",IF(N34="m","ti",IF(N34="ti","o",IF(N34="o","to",IF(N34="to","f",IF(N34="f","l",IF(N34="l","s",IF(N34="s","m",))))))))</f>
        <v>l</v>
      </c>
      <c r="S5" s="13">
        <v>1</v>
      </c>
      <c r="T5" s="200"/>
      <c r="U5" s="177"/>
      <c r="V5" s="174" t="str">
        <f>IF(R35="s","m",IF(R35="m","ti",IF(R35="ti","o",IF(R35="o","to",IF(R35="to","f",IF(R35="f","l",IF(R35="l","s",IF(R35="s","m",))))))))</f>
        <v>ti</v>
      </c>
      <c r="W5" s="13">
        <v>1</v>
      </c>
      <c r="X5" s="176"/>
      <c r="Y5" s="179"/>
    </row>
    <row r="6" spans="2:31" ht="15" thickBot="1" x14ac:dyDescent="0.35">
      <c r="B6" s="114" t="str">
        <f>IF(B5="s","m",IF(B5="m","ti",IF(B5="ti","o",IF(B5="o","to",IF(B5="to","f",IF(B5="f","l",IF(B5="l","s",IF(B5="s","m",))))))))</f>
        <v>l</v>
      </c>
      <c r="C6" s="24">
        <f t="shared" ref="C6:C35" si="0">IF(C5&gt;=C$39,"",C5+1)</f>
        <v>2</v>
      </c>
      <c r="D6" s="14"/>
      <c r="E6" s="26"/>
      <c r="F6" s="25" t="str">
        <f>IF(F5="s","m",IF(F5="m","ti",IF(F5="ti","o",IF(F5="o","to",IF(F5="to","f",IF(F5="f","l",IF(F5="l","s",IF(F5="s","m",))))))))</f>
        <v>ti</v>
      </c>
      <c r="G6" s="24">
        <v>2</v>
      </c>
      <c r="H6" s="197"/>
      <c r="I6" s="26"/>
      <c r="J6" s="133" t="str">
        <f>IF(J5="s","m",IF(J5="m","ti",IF(J5="ti","o",IF(J5="o","to",IF(J5="to","f",IF(J5="f","l",IF(J5="l","s",IF(J5="s","m",))))))))</f>
        <v>ti</v>
      </c>
      <c r="K6" s="24">
        <v>2</v>
      </c>
      <c r="L6" s="14"/>
      <c r="M6" s="15"/>
      <c r="N6" s="25" t="str">
        <f>IF(N5="s","m",IF(N5="m","ti",IF(N5="ti","o",IF(N5="o","to",IF(N5="to","f",IF(N5="f","l",IF(N5="l","s",IF(N5="s","m",))))))))</f>
        <v>f</v>
      </c>
      <c r="O6" s="24">
        <v>2</v>
      </c>
      <c r="P6" s="14" t="s">
        <v>31</v>
      </c>
      <c r="Q6" s="26"/>
      <c r="R6" s="168" t="str">
        <f>IF(R5="s","m",IF(R5="m","ti",IF(R5="ti","o",IF(R5="o","to",IF(R5="to","f",IF(R5="f","l",IF(R5="l","s",IF(R5="s","m",))))))))</f>
        <v>s</v>
      </c>
      <c r="S6" s="29">
        <v>2</v>
      </c>
      <c r="T6" s="198" t="s">
        <v>10</v>
      </c>
      <c r="U6" s="89"/>
      <c r="V6" s="25" t="str">
        <f>IF(V5="s","m",IF(V5="m","ti",IF(V5="ti","o",IF(V5="o","to",IF(V5="to","f",IF(V5="f","l",IF(V5="l","s",IF(V5="s","m",))))))))</f>
        <v>o</v>
      </c>
      <c r="W6" s="24">
        <v>2</v>
      </c>
      <c r="X6" s="120"/>
      <c r="Y6" s="12"/>
    </row>
    <row r="7" spans="2:31" ht="15" thickBot="1" x14ac:dyDescent="0.35">
      <c r="B7" s="134" t="str">
        <f t="shared" ref="B7:B35" si="1">IF(B6="s","m",IF(B6="m","ti",IF(B6="ti","o",IF(B6="o","to",IF(B6="to","f",IF(B6="f","l",IF(B6="l","s",IF(B6="s","m",))))))))</f>
        <v>s</v>
      </c>
      <c r="C7" s="69">
        <f t="shared" si="0"/>
        <v>3</v>
      </c>
      <c r="D7" s="31" t="s">
        <v>10</v>
      </c>
      <c r="E7" s="44"/>
      <c r="F7" s="25" t="str">
        <f t="shared" ref="F7:F32" si="2">IF(F6="s","m",IF(F6="m","ti",IF(F6="ti","o",IF(F6="o","to",IF(F6="to","f",IF(F6="f","l",IF(F6="l","s",IF(F6="s","m",))))))))</f>
        <v>o</v>
      </c>
      <c r="G7" s="24">
        <v>3</v>
      </c>
      <c r="H7" s="197"/>
      <c r="I7" s="26"/>
      <c r="J7" s="133" t="str">
        <f t="shared" ref="J7:J35" si="3">IF(J6="s","m",IF(J6="m","ti",IF(J6="ti","o",IF(J6="o","to",IF(J6="to","f",IF(J6="f","l",IF(J6="l","s",IF(J6="s","m",))))))))</f>
        <v>o</v>
      </c>
      <c r="K7" s="24">
        <v>3</v>
      </c>
      <c r="L7" s="14"/>
      <c r="M7" s="15"/>
      <c r="N7" s="112" t="str">
        <f t="shared" ref="N7:N34" si="4">IF(N6="s","m",IF(N6="m","ti",IF(N6="ti","o",IF(N6="o","to",IF(N6="to","f",IF(N6="f","l",IF(N6="l","s",IF(N6="s","m",))))))))</f>
        <v>l</v>
      </c>
      <c r="O7" s="24">
        <v>3</v>
      </c>
      <c r="P7" s="14"/>
      <c r="Q7" s="26"/>
      <c r="R7" s="19" t="str">
        <f t="shared" ref="R7:R35" si="5">IF(R6="s","m",IF(R6="m","ti",IF(R6="ti","o",IF(R6="o","to",IF(R6="to","f",IF(R6="f","l",IF(R6="l","s",IF(R6="s","m",))))))))</f>
        <v>m</v>
      </c>
      <c r="S7" s="16">
        <v>3</v>
      </c>
      <c r="T7" s="142"/>
      <c r="U7" s="18">
        <v>18</v>
      </c>
      <c r="V7" s="25" t="str">
        <f t="shared" ref="V7:V34" si="6">IF(V6="s","m",IF(V6="m","ti",IF(V6="ti","o",IF(V6="o","to",IF(V6="to","f",IF(V6="f","l",IF(V6="l","s",IF(V6="s","m",))))))))</f>
        <v>to</v>
      </c>
      <c r="W7" s="24">
        <v>3</v>
      </c>
      <c r="X7" s="14"/>
      <c r="Y7" s="12"/>
    </row>
    <row r="8" spans="2:31" ht="15" thickBot="1" x14ac:dyDescent="0.35">
      <c r="B8" s="118" t="str">
        <f t="shared" si="1"/>
        <v>m</v>
      </c>
      <c r="C8" s="28">
        <f t="shared" si="0"/>
        <v>4</v>
      </c>
      <c r="D8" s="63"/>
      <c r="E8" s="62">
        <v>1</v>
      </c>
      <c r="F8" s="25" t="str">
        <f t="shared" si="2"/>
        <v>to</v>
      </c>
      <c r="G8" s="24">
        <v>4</v>
      </c>
      <c r="H8" s="197"/>
      <c r="I8" s="26"/>
      <c r="J8" s="133" t="str">
        <f t="shared" si="3"/>
        <v>to</v>
      </c>
      <c r="K8" s="24">
        <v>4</v>
      </c>
      <c r="L8" s="14"/>
      <c r="M8" s="15"/>
      <c r="N8" s="111" t="str">
        <f t="shared" si="4"/>
        <v>s</v>
      </c>
      <c r="O8" s="29">
        <v>4</v>
      </c>
      <c r="P8" s="41" t="s">
        <v>10</v>
      </c>
      <c r="Q8" s="42"/>
      <c r="R8" s="25" t="str">
        <f t="shared" si="5"/>
        <v>ti</v>
      </c>
      <c r="S8" s="24">
        <v>4</v>
      </c>
      <c r="T8" s="143"/>
      <c r="U8" s="26"/>
      <c r="V8" s="25" t="str">
        <f t="shared" si="6"/>
        <v>f</v>
      </c>
      <c r="W8" s="24">
        <v>4</v>
      </c>
      <c r="X8" s="14"/>
      <c r="Y8" s="12"/>
    </row>
    <row r="9" spans="2:31" x14ac:dyDescent="0.3">
      <c r="B9" s="110" t="str">
        <f t="shared" si="1"/>
        <v>ti</v>
      </c>
      <c r="C9" s="24">
        <f t="shared" si="0"/>
        <v>5</v>
      </c>
      <c r="D9" s="37"/>
      <c r="E9" s="15"/>
      <c r="F9" s="25" t="str">
        <f t="shared" si="2"/>
        <v>f</v>
      </c>
      <c r="G9" s="24">
        <v>5</v>
      </c>
      <c r="H9" s="197"/>
      <c r="I9" s="26"/>
      <c r="J9" s="133" t="str">
        <f t="shared" si="3"/>
        <v>f</v>
      </c>
      <c r="K9" s="24">
        <v>5</v>
      </c>
      <c r="L9" s="14"/>
      <c r="M9" s="15"/>
      <c r="N9" s="19" t="str">
        <f t="shared" si="4"/>
        <v>m</v>
      </c>
      <c r="O9" s="16">
        <v>5</v>
      </c>
      <c r="P9" s="201" t="s">
        <v>36</v>
      </c>
      <c r="Q9" s="18">
        <v>14</v>
      </c>
      <c r="R9" s="25" t="str">
        <f t="shared" si="5"/>
        <v>o</v>
      </c>
      <c r="S9" s="24">
        <v>5</v>
      </c>
      <c r="T9" s="143"/>
      <c r="U9" s="26"/>
      <c r="V9" s="112" t="str">
        <f t="shared" si="6"/>
        <v>l</v>
      </c>
      <c r="W9" s="24">
        <v>5</v>
      </c>
      <c r="X9" s="14" t="s">
        <v>12</v>
      </c>
      <c r="Y9" s="12"/>
    </row>
    <row r="10" spans="2:31" ht="15" thickBot="1" x14ac:dyDescent="0.35">
      <c r="B10" s="110" t="str">
        <f t="shared" si="1"/>
        <v>o</v>
      </c>
      <c r="C10" s="24">
        <f t="shared" si="0"/>
        <v>6</v>
      </c>
      <c r="D10" s="37"/>
      <c r="E10" s="15"/>
      <c r="F10" s="112" t="str">
        <f t="shared" si="2"/>
        <v>l</v>
      </c>
      <c r="G10" s="24">
        <v>6</v>
      </c>
      <c r="H10" s="197"/>
      <c r="I10" s="26"/>
      <c r="J10" s="115" t="str">
        <f t="shared" si="3"/>
        <v>l</v>
      </c>
      <c r="K10" s="24">
        <v>6</v>
      </c>
      <c r="L10" s="14"/>
      <c r="M10" s="15"/>
      <c r="N10" s="25" t="str">
        <f t="shared" si="4"/>
        <v>ti</v>
      </c>
      <c r="O10" s="24">
        <v>6</v>
      </c>
      <c r="P10" s="197"/>
      <c r="Q10" s="26"/>
      <c r="R10" s="25" t="str">
        <f t="shared" si="5"/>
        <v>to</v>
      </c>
      <c r="S10" s="24">
        <v>6</v>
      </c>
      <c r="T10" s="143"/>
      <c r="U10" s="26"/>
      <c r="V10" s="111" t="str">
        <f t="shared" si="6"/>
        <v>s</v>
      </c>
      <c r="W10" s="29">
        <v>6</v>
      </c>
      <c r="X10" s="41" t="s">
        <v>10</v>
      </c>
      <c r="Y10" s="60"/>
    </row>
    <row r="11" spans="2:31" ht="15" thickBot="1" x14ac:dyDescent="0.35">
      <c r="B11" s="110" t="str">
        <f t="shared" si="1"/>
        <v>to</v>
      </c>
      <c r="C11" s="24">
        <f t="shared" si="0"/>
        <v>7</v>
      </c>
      <c r="D11" s="37"/>
      <c r="E11" s="15"/>
      <c r="F11" s="111" t="str">
        <f t="shared" si="2"/>
        <v>s</v>
      </c>
      <c r="G11" s="29">
        <v>7</v>
      </c>
      <c r="H11" s="198" t="s">
        <v>10</v>
      </c>
      <c r="I11" s="42"/>
      <c r="J11" s="168" t="str">
        <f t="shared" si="3"/>
        <v>s</v>
      </c>
      <c r="K11" s="29">
        <v>7</v>
      </c>
      <c r="L11" s="41" t="s">
        <v>10</v>
      </c>
      <c r="M11" s="89"/>
      <c r="N11" s="25" t="str">
        <f t="shared" si="4"/>
        <v>o</v>
      </c>
      <c r="O11" s="24">
        <v>7</v>
      </c>
      <c r="P11" s="197"/>
      <c r="Q11" s="26"/>
      <c r="R11" s="25" t="str">
        <f t="shared" si="5"/>
        <v>f</v>
      </c>
      <c r="S11" s="24">
        <v>7</v>
      </c>
      <c r="T11" s="143"/>
      <c r="U11" s="26"/>
      <c r="V11" s="19" t="str">
        <f t="shared" si="6"/>
        <v>m</v>
      </c>
      <c r="W11" s="16">
        <v>7</v>
      </c>
      <c r="X11" s="189"/>
      <c r="Y11" s="23">
        <v>23</v>
      </c>
    </row>
    <row r="12" spans="2:31" x14ac:dyDescent="0.3">
      <c r="B12" s="110" t="str">
        <f t="shared" si="1"/>
        <v>f</v>
      </c>
      <c r="C12" s="24">
        <f t="shared" si="0"/>
        <v>8</v>
      </c>
      <c r="D12" s="37"/>
      <c r="E12" s="15"/>
      <c r="F12" s="19" t="str">
        <f t="shared" si="2"/>
        <v>m</v>
      </c>
      <c r="G12" s="16">
        <v>8</v>
      </c>
      <c r="H12" s="22"/>
      <c r="I12" s="18">
        <v>6</v>
      </c>
      <c r="J12" s="19" t="str">
        <f t="shared" si="3"/>
        <v>m</v>
      </c>
      <c r="K12" s="16">
        <v>8</v>
      </c>
      <c r="L12" s="201"/>
      <c r="M12" s="18">
        <v>10</v>
      </c>
      <c r="N12" s="25" t="str">
        <f t="shared" si="4"/>
        <v>to</v>
      </c>
      <c r="O12" s="24">
        <v>8</v>
      </c>
      <c r="P12" s="197"/>
      <c r="Q12" s="26"/>
      <c r="R12" s="112" t="str">
        <f t="shared" si="5"/>
        <v>l</v>
      </c>
      <c r="S12" s="24">
        <v>8</v>
      </c>
      <c r="T12" s="43"/>
      <c r="U12" s="26"/>
      <c r="V12" s="25" t="str">
        <f t="shared" si="6"/>
        <v>ti</v>
      </c>
      <c r="W12" s="24">
        <v>8</v>
      </c>
      <c r="X12" s="190"/>
      <c r="Y12" s="12"/>
    </row>
    <row r="13" spans="2:31" ht="15" thickBot="1" x14ac:dyDescent="0.35">
      <c r="B13" s="114" t="str">
        <f t="shared" si="1"/>
        <v>l</v>
      </c>
      <c r="C13" s="24">
        <f t="shared" si="0"/>
        <v>9</v>
      </c>
      <c r="D13" s="37"/>
      <c r="E13" s="15"/>
      <c r="F13" s="25" t="str">
        <f t="shared" si="2"/>
        <v>ti</v>
      </c>
      <c r="G13" s="24">
        <v>9</v>
      </c>
      <c r="H13" s="37"/>
      <c r="I13" s="26"/>
      <c r="J13" s="25" t="str">
        <f t="shared" si="3"/>
        <v>ti</v>
      </c>
      <c r="K13" s="24">
        <v>9</v>
      </c>
      <c r="L13" s="197"/>
      <c r="M13" s="26"/>
      <c r="N13" s="25" t="str">
        <f t="shared" si="4"/>
        <v>f</v>
      </c>
      <c r="O13" s="24">
        <v>9</v>
      </c>
      <c r="P13" s="197"/>
      <c r="Q13" s="26"/>
      <c r="R13" s="113" t="str">
        <f t="shared" si="5"/>
        <v>s</v>
      </c>
      <c r="S13" s="69">
        <v>9</v>
      </c>
      <c r="T13" s="170" t="s">
        <v>11</v>
      </c>
      <c r="U13" s="44"/>
      <c r="V13" s="25" t="str">
        <f t="shared" si="6"/>
        <v>o</v>
      </c>
      <c r="W13" s="24">
        <v>9</v>
      </c>
      <c r="X13" s="190"/>
      <c r="Y13" s="12"/>
    </row>
    <row r="14" spans="2:31" ht="15" thickBot="1" x14ac:dyDescent="0.35">
      <c r="B14" s="116" t="str">
        <f t="shared" si="1"/>
        <v>s</v>
      </c>
      <c r="C14" s="29">
        <f t="shared" si="0"/>
        <v>10</v>
      </c>
      <c r="D14" s="30" t="s">
        <v>11</v>
      </c>
      <c r="E14" s="89"/>
      <c r="F14" s="25" t="str">
        <f t="shared" si="2"/>
        <v>o</v>
      </c>
      <c r="G14" s="24">
        <v>10</v>
      </c>
      <c r="H14" s="37"/>
      <c r="I14" s="26"/>
      <c r="J14" s="25" t="str">
        <f t="shared" si="3"/>
        <v>o</v>
      </c>
      <c r="K14" s="24">
        <v>10</v>
      </c>
      <c r="L14" s="197"/>
      <c r="M14" s="26"/>
      <c r="N14" s="112" t="str">
        <f t="shared" si="4"/>
        <v>l</v>
      </c>
      <c r="O14" s="24">
        <v>10</v>
      </c>
      <c r="P14" s="197"/>
      <c r="Q14" s="26"/>
      <c r="R14" s="32" t="str">
        <f t="shared" si="5"/>
        <v>m</v>
      </c>
      <c r="S14" s="28">
        <v>10</v>
      </c>
      <c r="T14" s="59"/>
      <c r="U14" s="62">
        <v>19</v>
      </c>
      <c r="V14" s="25" t="str">
        <f t="shared" si="6"/>
        <v>to</v>
      </c>
      <c r="W14" s="24">
        <v>10</v>
      </c>
      <c r="X14" s="190"/>
      <c r="Y14" s="12"/>
    </row>
    <row r="15" spans="2:31" ht="15" thickBot="1" x14ac:dyDescent="0.35">
      <c r="B15" s="117" t="str">
        <f t="shared" si="1"/>
        <v>m</v>
      </c>
      <c r="C15" s="16">
        <f t="shared" si="0"/>
        <v>11</v>
      </c>
      <c r="D15" s="201"/>
      <c r="E15" s="18">
        <v>2</v>
      </c>
      <c r="F15" s="25" t="str">
        <f t="shared" si="2"/>
        <v>to</v>
      </c>
      <c r="G15" s="24">
        <v>11</v>
      </c>
      <c r="H15" s="37"/>
      <c r="I15" s="26"/>
      <c r="J15" s="25" t="str">
        <f t="shared" si="3"/>
        <v>to</v>
      </c>
      <c r="K15" s="24">
        <v>11</v>
      </c>
      <c r="L15" s="197"/>
      <c r="M15" s="26"/>
      <c r="N15" s="113" t="str">
        <f t="shared" si="4"/>
        <v>s</v>
      </c>
      <c r="O15" s="69">
        <v>11</v>
      </c>
      <c r="P15" s="203" t="s">
        <v>11</v>
      </c>
      <c r="Q15" s="44"/>
      <c r="R15" s="133" t="str">
        <f t="shared" si="5"/>
        <v>ti</v>
      </c>
      <c r="S15" s="24">
        <v>11</v>
      </c>
      <c r="T15" s="14"/>
      <c r="U15" s="15"/>
      <c r="V15" s="25" t="str">
        <f t="shared" si="6"/>
        <v>f</v>
      </c>
      <c r="W15" s="24">
        <v>11</v>
      </c>
      <c r="X15" s="190"/>
      <c r="Y15" s="12"/>
    </row>
    <row r="16" spans="2:31" x14ac:dyDescent="0.3">
      <c r="B16" s="110" t="str">
        <f t="shared" si="1"/>
        <v>ti</v>
      </c>
      <c r="C16" s="24">
        <f t="shared" si="0"/>
        <v>12</v>
      </c>
      <c r="D16" s="197"/>
      <c r="E16" s="26"/>
      <c r="F16" s="25" t="str">
        <f t="shared" si="2"/>
        <v>f</v>
      </c>
      <c r="G16" s="24">
        <v>12</v>
      </c>
      <c r="H16" s="37"/>
      <c r="I16" s="26"/>
      <c r="J16" s="25" t="str">
        <f t="shared" si="3"/>
        <v>f</v>
      </c>
      <c r="K16" s="24">
        <v>12</v>
      </c>
      <c r="L16" s="197"/>
      <c r="M16" s="26"/>
      <c r="N16" s="39" t="str">
        <f t="shared" si="4"/>
        <v>m</v>
      </c>
      <c r="O16" s="28">
        <v>12</v>
      </c>
      <c r="P16" s="191"/>
      <c r="Q16" s="66">
        <v>15</v>
      </c>
      <c r="R16" s="133" t="str">
        <f t="shared" si="5"/>
        <v>o</v>
      </c>
      <c r="S16" s="24">
        <v>12</v>
      </c>
      <c r="T16" s="14"/>
      <c r="U16" s="15"/>
      <c r="V16" s="112" t="str">
        <f t="shared" si="6"/>
        <v>l</v>
      </c>
      <c r="W16" s="24">
        <v>12</v>
      </c>
      <c r="X16" s="190"/>
      <c r="Y16" s="12"/>
    </row>
    <row r="17" spans="2:25" ht="15" thickBot="1" x14ac:dyDescent="0.35">
      <c r="B17" s="110" t="str">
        <f t="shared" si="1"/>
        <v>o</v>
      </c>
      <c r="C17" s="24">
        <f t="shared" si="0"/>
        <v>13</v>
      </c>
      <c r="D17" s="197"/>
      <c r="E17" s="26"/>
      <c r="F17" s="112" t="str">
        <f t="shared" si="2"/>
        <v>l</v>
      </c>
      <c r="G17" s="24">
        <v>13</v>
      </c>
      <c r="H17" s="37"/>
      <c r="I17" s="26"/>
      <c r="J17" s="112" t="str">
        <f t="shared" si="3"/>
        <v>l</v>
      </c>
      <c r="K17" s="24">
        <v>13</v>
      </c>
      <c r="L17" s="197"/>
      <c r="M17" s="26"/>
      <c r="N17" s="25" t="str">
        <f t="shared" si="4"/>
        <v>ti</v>
      </c>
      <c r="O17" s="24">
        <v>13</v>
      </c>
      <c r="P17" s="190"/>
      <c r="Q17" s="26"/>
      <c r="R17" s="133" t="str">
        <f t="shared" si="5"/>
        <v>to</v>
      </c>
      <c r="S17" s="24">
        <v>13</v>
      </c>
      <c r="T17" s="14" t="s">
        <v>56</v>
      </c>
      <c r="U17" s="15"/>
      <c r="V17" s="113" t="str">
        <f t="shared" si="6"/>
        <v>s</v>
      </c>
      <c r="W17" s="69">
        <v>13</v>
      </c>
      <c r="X17" s="192" t="s">
        <v>11</v>
      </c>
      <c r="Y17" s="40"/>
    </row>
    <row r="18" spans="2:25" ht="15" thickBot="1" x14ac:dyDescent="0.35">
      <c r="B18" s="110" t="str">
        <f t="shared" si="1"/>
        <v>to</v>
      </c>
      <c r="C18" s="24">
        <f t="shared" si="0"/>
        <v>14</v>
      </c>
      <c r="D18" s="197"/>
      <c r="E18" s="26"/>
      <c r="F18" s="113" t="str">
        <f t="shared" si="2"/>
        <v>s</v>
      </c>
      <c r="G18" s="69">
        <v>14</v>
      </c>
      <c r="H18" s="46" t="s">
        <v>11</v>
      </c>
      <c r="I18" s="44"/>
      <c r="J18" s="113" t="str">
        <f t="shared" si="3"/>
        <v>s</v>
      </c>
      <c r="K18" s="69">
        <v>14</v>
      </c>
      <c r="L18" s="203" t="s">
        <v>11</v>
      </c>
      <c r="M18" s="44"/>
      <c r="N18" s="25" t="str">
        <f t="shared" si="4"/>
        <v>o</v>
      </c>
      <c r="O18" s="24">
        <v>14</v>
      </c>
      <c r="P18" s="190"/>
      <c r="Q18" s="26"/>
      <c r="R18" s="133" t="str">
        <f t="shared" si="5"/>
        <v>f</v>
      </c>
      <c r="S18" s="24">
        <v>14</v>
      </c>
      <c r="T18" s="14"/>
      <c r="U18" s="15"/>
      <c r="V18" s="39" t="str">
        <f t="shared" si="6"/>
        <v>m</v>
      </c>
      <c r="W18" s="28">
        <v>14</v>
      </c>
      <c r="X18" s="63"/>
      <c r="Y18" s="64">
        <v>24</v>
      </c>
    </row>
    <row r="19" spans="2:25" x14ac:dyDescent="0.3">
      <c r="B19" s="110" t="str">
        <f t="shared" si="1"/>
        <v>f</v>
      </c>
      <c r="C19" s="24">
        <f t="shared" si="0"/>
        <v>15</v>
      </c>
      <c r="D19" s="197"/>
      <c r="E19" s="26"/>
      <c r="F19" s="39" t="str">
        <f t="shared" si="2"/>
        <v>m</v>
      </c>
      <c r="G19" s="28">
        <v>15</v>
      </c>
      <c r="H19" s="191"/>
      <c r="I19" s="66">
        <v>7</v>
      </c>
      <c r="J19" s="32" t="str">
        <f t="shared" si="3"/>
        <v>m</v>
      </c>
      <c r="K19" s="28">
        <v>15</v>
      </c>
      <c r="L19" s="59"/>
      <c r="M19" s="62">
        <v>11</v>
      </c>
      <c r="N19" s="25" t="str">
        <f t="shared" si="4"/>
        <v>to</v>
      </c>
      <c r="O19" s="24">
        <v>15</v>
      </c>
      <c r="P19" s="190"/>
      <c r="Q19" s="26"/>
      <c r="R19" s="115" t="str">
        <f t="shared" si="5"/>
        <v>l</v>
      </c>
      <c r="S19" s="24">
        <v>15</v>
      </c>
      <c r="T19" s="14"/>
      <c r="U19" s="15"/>
      <c r="V19" s="25" t="str">
        <f t="shared" si="6"/>
        <v>ti</v>
      </c>
      <c r="W19" s="24">
        <v>15</v>
      </c>
      <c r="X19" s="37"/>
      <c r="Y19" s="12"/>
    </row>
    <row r="20" spans="2:25" ht="15" thickBot="1" x14ac:dyDescent="0.35">
      <c r="B20" s="114" t="str">
        <f t="shared" si="1"/>
        <v>l</v>
      </c>
      <c r="C20" s="24">
        <f t="shared" si="0"/>
        <v>16</v>
      </c>
      <c r="D20" s="197"/>
      <c r="E20" s="26"/>
      <c r="F20" s="25" t="str">
        <f t="shared" si="2"/>
        <v>ti</v>
      </c>
      <c r="G20" s="24">
        <v>16</v>
      </c>
      <c r="H20" s="190"/>
      <c r="I20" s="26"/>
      <c r="J20" s="133" t="str">
        <f t="shared" si="3"/>
        <v>ti</v>
      </c>
      <c r="K20" s="24">
        <v>16</v>
      </c>
      <c r="L20" s="14"/>
      <c r="M20" s="15"/>
      <c r="N20" s="25" t="str">
        <f t="shared" si="4"/>
        <v>f</v>
      </c>
      <c r="O20" s="24">
        <v>16</v>
      </c>
      <c r="P20" s="190" t="s">
        <v>11</v>
      </c>
      <c r="Q20" s="26"/>
      <c r="R20" s="168" t="str">
        <f t="shared" si="5"/>
        <v>s</v>
      </c>
      <c r="S20" s="29">
        <v>16</v>
      </c>
      <c r="T20" s="41" t="s">
        <v>11</v>
      </c>
      <c r="U20" s="89"/>
      <c r="V20" s="25" t="str">
        <f t="shared" si="6"/>
        <v>o</v>
      </c>
      <c r="W20" s="24">
        <v>16</v>
      </c>
      <c r="X20" s="37"/>
      <c r="Y20" s="12"/>
    </row>
    <row r="21" spans="2:25" ht="15" thickBot="1" x14ac:dyDescent="0.35">
      <c r="B21" s="134" t="str">
        <f t="shared" si="1"/>
        <v>s</v>
      </c>
      <c r="C21" s="69">
        <f t="shared" si="0"/>
        <v>17</v>
      </c>
      <c r="D21" s="203" t="s">
        <v>11</v>
      </c>
      <c r="E21" s="44"/>
      <c r="F21" s="25" t="str">
        <f t="shared" si="2"/>
        <v>o</v>
      </c>
      <c r="G21" s="24">
        <v>17</v>
      </c>
      <c r="H21" s="190"/>
      <c r="I21" s="26"/>
      <c r="J21" s="133" t="str">
        <f t="shared" si="3"/>
        <v>o</v>
      </c>
      <c r="K21" s="24">
        <v>17</v>
      </c>
      <c r="L21" s="14"/>
      <c r="M21" s="15"/>
      <c r="N21" s="112" t="str">
        <f t="shared" si="4"/>
        <v>l</v>
      </c>
      <c r="O21" s="24">
        <v>17</v>
      </c>
      <c r="P21" s="48"/>
      <c r="Q21" s="26"/>
      <c r="R21" s="19" t="str">
        <f t="shared" si="5"/>
        <v>m</v>
      </c>
      <c r="S21" s="16">
        <v>17</v>
      </c>
      <c r="T21" s="206"/>
      <c r="U21" s="18">
        <v>20</v>
      </c>
      <c r="V21" s="25" t="str">
        <f t="shared" si="6"/>
        <v>to</v>
      </c>
      <c r="W21" s="24">
        <v>17</v>
      </c>
      <c r="X21" s="37" t="s">
        <v>14</v>
      </c>
      <c r="Y21" s="12"/>
    </row>
    <row r="22" spans="2:25" ht="15" thickBot="1" x14ac:dyDescent="0.35">
      <c r="B22" s="118" t="str">
        <f t="shared" si="1"/>
        <v>m</v>
      </c>
      <c r="C22" s="28">
        <f t="shared" si="0"/>
        <v>18</v>
      </c>
      <c r="D22" s="146"/>
      <c r="E22" s="62">
        <v>3</v>
      </c>
      <c r="F22" s="25" t="str">
        <f t="shared" si="2"/>
        <v>to</v>
      </c>
      <c r="G22" s="24">
        <v>18</v>
      </c>
      <c r="H22" s="190"/>
      <c r="I22" s="26"/>
      <c r="J22" s="133" t="str">
        <f t="shared" si="3"/>
        <v>to</v>
      </c>
      <c r="K22" s="24">
        <v>18</v>
      </c>
      <c r="L22" s="14"/>
      <c r="M22" s="15"/>
      <c r="N22" s="111" t="str">
        <f t="shared" si="4"/>
        <v>s</v>
      </c>
      <c r="O22" s="29">
        <v>18</v>
      </c>
      <c r="P22" s="119"/>
      <c r="Q22" s="42"/>
      <c r="R22" s="25" t="str">
        <f t="shared" si="5"/>
        <v>ti</v>
      </c>
      <c r="S22" s="24">
        <v>18</v>
      </c>
      <c r="T22" s="144"/>
      <c r="U22" s="26"/>
      <c r="V22" s="25" t="str">
        <f t="shared" si="6"/>
        <v>f</v>
      </c>
      <c r="W22" s="24">
        <v>18</v>
      </c>
      <c r="X22" s="37" t="s">
        <v>11</v>
      </c>
      <c r="Y22" s="12"/>
    </row>
    <row r="23" spans="2:25" x14ac:dyDescent="0.3">
      <c r="B23" s="110" t="str">
        <f t="shared" si="1"/>
        <v>ti</v>
      </c>
      <c r="C23" s="24">
        <f t="shared" si="0"/>
        <v>19</v>
      </c>
      <c r="D23" s="143"/>
      <c r="E23" s="15"/>
      <c r="F23" s="25" t="str">
        <f t="shared" si="2"/>
        <v>f</v>
      </c>
      <c r="G23" s="24">
        <v>19</v>
      </c>
      <c r="H23" s="190" t="s">
        <v>11</v>
      </c>
      <c r="I23" s="26"/>
      <c r="J23" s="133" t="str">
        <f t="shared" si="3"/>
        <v>f</v>
      </c>
      <c r="K23" s="24">
        <v>19</v>
      </c>
      <c r="L23" s="14" t="s">
        <v>11</v>
      </c>
      <c r="M23" s="15"/>
      <c r="N23" s="19" t="str">
        <f t="shared" si="4"/>
        <v>m</v>
      </c>
      <c r="O23" s="16">
        <v>19</v>
      </c>
      <c r="P23" s="22"/>
      <c r="Q23" s="18">
        <v>16</v>
      </c>
      <c r="R23" s="25" t="str">
        <f t="shared" si="5"/>
        <v>o</v>
      </c>
      <c r="S23" s="24">
        <v>19</v>
      </c>
      <c r="T23" s="14"/>
      <c r="U23" s="26"/>
      <c r="V23" s="112" t="str">
        <f t="shared" si="6"/>
        <v>l</v>
      </c>
      <c r="W23" s="24">
        <v>19</v>
      </c>
      <c r="X23" s="48"/>
      <c r="Y23" s="12"/>
    </row>
    <row r="24" spans="2:25" ht="15" thickBot="1" x14ac:dyDescent="0.35">
      <c r="B24" s="110" t="str">
        <f t="shared" si="1"/>
        <v>o</v>
      </c>
      <c r="C24" s="24">
        <f t="shared" si="0"/>
        <v>20</v>
      </c>
      <c r="D24" s="143"/>
      <c r="E24" s="15"/>
      <c r="F24" s="112" t="str">
        <f t="shared" si="2"/>
        <v>l</v>
      </c>
      <c r="G24" s="24">
        <v>20</v>
      </c>
      <c r="H24" s="48"/>
      <c r="I24" s="26"/>
      <c r="J24" s="115" t="str">
        <f t="shared" si="3"/>
        <v>l</v>
      </c>
      <c r="K24" s="24">
        <v>20</v>
      </c>
      <c r="L24" s="48"/>
      <c r="M24" s="15"/>
      <c r="N24" s="25" t="str">
        <f t="shared" si="4"/>
        <v>ti</v>
      </c>
      <c r="O24" s="24">
        <v>20</v>
      </c>
      <c r="P24" s="37"/>
      <c r="Q24" s="26"/>
      <c r="R24" s="25" t="str">
        <f t="shared" si="5"/>
        <v>to</v>
      </c>
      <c r="S24" s="24">
        <v>20</v>
      </c>
      <c r="T24" s="14"/>
      <c r="U24" s="26"/>
      <c r="V24" s="111" t="str">
        <f t="shared" si="6"/>
        <v>s</v>
      </c>
      <c r="W24" s="29">
        <v>20</v>
      </c>
      <c r="X24" s="119"/>
      <c r="Y24" s="60"/>
    </row>
    <row r="25" spans="2:25" ht="15" thickBot="1" x14ac:dyDescent="0.35">
      <c r="B25" s="110" t="str">
        <f t="shared" si="1"/>
        <v>to</v>
      </c>
      <c r="C25" s="24">
        <f t="shared" si="0"/>
        <v>21</v>
      </c>
      <c r="D25" s="143"/>
      <c r="E25" s="15"/>
      <c r="F25" s="111" t="str">
        <f t="shared" si="2"/>
        <v>s</v>
      </c>
      <c r="G25" s="29">
        <v>21</v>
      </c>
      <c r="H25" s="119"/>
      <c r="I25" s="42"/>
      <c r="J25" s="168" t="str">
        <f t="shared" si="3"/>
        <v>s</v>
      </c>
      <c r="K25" s="29">
        <v>21</v>
      </c>
      <c r="L25" s="119"/>
      <c r="M25" s="89"/>
      <c r="N25" s="25" t="str">
        <f t="shared" si="4"/>
        <v>o</v>
      </c>
      <c r="O25" s="24">
        <v>21</v>
      </c>
      <c r="P25" s="37"/>
      <c r="Q25" s="26"/>
      <c r="R25" s="25" t="str">
        <f t="shared" si="5"/>
        <v>f</v>
      </c>
      <c r="S25" s="24">
        <v>21</v>
      </c>
      <c r="T25" s="157" t="s">
        <v>11</v>
      </c>
      <c r="U25" s="26"/>
      <c r="V25" s="19" t="str">
        <f t="shared" si="6"/>
        <v>m</v>
      </c>
      <c r="W25" s="16">
        <v>21</v>
      </c>
      <c r="X25" s="17"/>
      <c r="Y25" s="23">
        <v>25</v>
      </c>
    </row>
    <row r="26" spans="2:25" x14ac:dyDescent="0.3">
      <c r="B26" s="110" t="str">
        <f t="shared" si="1"/>
        <v>f</v>
      </c>
      <c r="C26" s="24">
        <f t="shared" si="0"/>
        <v>22</v>
      </c>
      <c r="D26" s="143" t="s">
        <v>11</v>
      </c>
      <c r="E26" s="15"/>
      <c r="F26" s="19" t="str">
        <f t="shared" si="2"/>
        <v>m</v>
      </c>
      <c r="G26" s="16">
        <v>22</v>
      </c>
      <c r="H26" s="22"/>
      <c r="I26" s="18">
        <v>8</v>
      </c>
      <c r="J26" s="19" t="str">
        <f t="shared" si="3"/>
        <v>m</v>
      </c>
      <c r="K26" s="16">
        <v>22</v>
      </c>
      <c r="L26" s="142"/>
      <c r="M26" s="18">
        <v>12</v>
      </c>
      <c r="N26" s="25" t="str">
        <f t="shared" si="4"/>
        <v>to</v>
      </c>
      <c r="O26" s="24">
        <v>22</v>
      </c>
      <c r="P26" s="37"/>
      <c r="Q26" s="26"/>
      <c r="R26" s="112" t="str">
        <f t="shared" si="5"/>
        <v>l</v>
      </c>
      <c r="S26" s="24">
        <v>22</v>
      </c>
      <c r="T26" s="48"/>
      <c r="U26" s="26"/>
      <c r="V26" s="25" t="str">
        <f t="shared" si="6"/>
        <v>ti</v>
      </c>
      <c r="W26" s="24">
        <v>22</v>
      </c>
      <c r="X26" s="14"/>
      <c r="Y26" s="12"/>
    </row>
    <row r="27" spans="2:25" ht="15" thickBot="1" x14ac:dyDescent="0.35">
      <c r="B27" s="114" t="str">
        <f t="shared" si="1"/>
        <v>l</v>
      </c>
      <c r="C27" s="24">
        <f t="shared" si="0"/>
        <v>23</v>
      </c>
      <c r="D27" s="48"/>
      <c r="E27" s="15"/>
      <c r="F27" s="25" t="str">
        <f t="shared" si="2"/>
        <v>ti</v>
      </c>
      <c r="G27" s="24">
        <v>23</v>
      </c>
      <c r="H27" s="37"/>
      <c r="I27" s="26"/>
      <c r="J27" s="25" t="str">
        <f t="shared" si="3"/>
        <v>ti</v>
      </c>
      <c r="K27" s="24">
        <v>23</v>
      </c>
      <c r="L27" s="143"/>
      <c r="M27" s="26"/>
      <c r="N27" s="25" t="str">
        <f t="shared" si="4"/>
        <v>f</v>
      </c>
      <c r="O27" s="24">
        <v>23</v>
      </c>
      <c r="P27" s="37" t="s">
        <v>11</v>
      </c>
      <c r="Q27" s="26"/>
      <c r="R27" s="113" t="str">
        <f t="shared" si="5"/>
        <v>s</v>
      </c>
      <c r="S27" s="69">
        <v>23</v>
      </c>
      <c r="T27" s="49" t="s">
        <v>32</v>
      </c>
      <c r="U27" s="44"/>
      <c r="V27" s="25" t="str">
        <f t="shared" si="6"/>
        <v>o</v>
      </c>
      <c r="W27" s="24">
        <v>23</v>
      </c>
      <c r="X27" s="14"/>
      <c r="Y27" s="12"/>
    </row>
    <row r="28" spans="2:25" ht="15" thickBot="1" x14ac:dyDescent="0.35">
      <c r="B28" s="116" t="str">
        <f t="shared" si="1"/>
        <v>s</v>
      </c>
      <c r="C28" s="29">
        <f t="shared" si="0"/>
        <v>24</v>
      </c>
      <c r="D28" s="119"/>
      <c r="E28" s="89"/>
      <c r="F28" s="25" t="str">
        <f t="shared" si="2"/>
        <v>o</v>
      </c>
      <c r="G28" s="24">
        <v>24</v>
      </c>
      <c r="H28" s="37"/>
      <c r="I28" s="26"/>
      <c r="J28" s="25" t="str">
        <f t="shared" si="3"/>
        <v>o</v>
      </c>
      <c r="K28" s="24">
        <v>24</v>
      </c>
      <c r="L28" s="143"/>
      <c r="M28" s="26"/>
      <c r="N28" s="112" t="str">
        <f t="shared" si="4"/>
        <v>l</v>
      </c>
      <c r="O28" s="24">
        <v>24</v>
      </c>
      <c r="P28" s="56"/>
      <c r="Q28" s="26"/>
      <c r="R28" s="32" t="str">
        <f t="shared" si="5"/>
        <v>m</v>
      </c>
      <c r="S28" s="28">
        <v>24</v>
      </c>
      <c r="T28" s="63" t="s">
        <v>39</v>
      </c>
      <c r="U28" s="62">
        <v>21</v>
      </c>
      <c r="V28" s="25" t="str">
        <f t="shared" si="6"/>
        <v>to</v>
      </c>
      <c r="W28" s="24">
        <v>24</v>
      </c>
      <c r="X28" s="14"/>
      <c r="Y28" s="12"/>
    </row>
    <row r="29" spans="2:25" ht="15" thickBot="1" x14ac:dyDescent="0.35">
      <c r="B29" s="117" t="str">
        <f t="shared" si="1"/>
        <v>m</v>
      </c>
      <c r="C29" s="16">
        <f t="shared" si="0"/>
        <v>25</v>
      </c>
      <c r="D29" s="17"/>
      <c r="E29" s="18">
        <v>4</v>
      </c>
      <c r="F29" s="25" t="str">
        <f t="shared" si="2"/>
        <v>to</v>
      </c>
      <c r="G29" s="24">
        <v>25</v>
      </c>
      <c r="H29" s="37"/>
      <c r="I29" s="26"/>
      <c r="J29" s="25" t="str">
        <f t="shared" si="3"/>
        <v>to</v>
      </c>
      <c r="K29" s="24">
        <v>25</v>
      </c>
      <c r="L29" s="143" t="s">
        <v>14</v>
      </c>
      <c r="M29" s="26"/>
      <c r="N29" s="113" t="str">
        <f t="shared" si="4"/>
        <v>s</v>
      </c>
      <c r="O29" s="69">
        <v>25</v>
      </c>
      <c r="P29" s="53"/>
      <c r="Q29" s="44"/>
      <c r="R29" s="133" t="str">
        <f t="shared" si="5"/>
        <v>ti</v>
      </c>
      <c r="S29" s="24">
        <v>25</v>
      </c>
      <c r="T29" s="37"/>
      <c r="U29" s="15"/>
      <c r="V29" s="25" t="str">
        <f t="shared" si="6"/>
        <v>f</v>
      </c>
      <c r="W29" s="24">
        <v>25</v>
      </c>
      <c r="X29" s="14" t="s">
        <v>11</v>
      </c>
      <c r="Y29" s="12"/>
    </row>
    <row r="30" spans="2:25" x14ac:dyDescent="0.3">
      <c r="B30" s="110" t="str">
        <f t="shared" si="1"/>
        <v>ti</v>
      </c>
      <c r="C30" s="24">
        <f t="shared" si="0"/>
        <v>26</v>
      </c>
      <c r="D30" s="14"/>
      <c r="E30" s="26"/>
      <c r="F30" s="25" t="str">
        <f t="shared" si="2"/>
        <v>f</v>
      </c>
      <c r="G30" s="24">
        <v>26</v>
      </c>
      <c r="H30" s="37" t="s">
        <v>11</v>
      </c>
      <c r="I30" s="26"/>
      <c r="J30" s="25" t="str">
        <f t="shared" si="3"/>
        <v>f</v>
      </c>
      <c r="K30" s="24">
        <v>26</v>
      </c>
      <c r="L30" s="143" t="s">
        <v>11</v>
      </c>
      <c r="M30" s="26"/>
      <c r="N30" s="39" t="str">
        <f t="shared" si="4"/>
        <v>m</v>
      </c>
      <c r="O30" s="28">
        <v>26</v>
      </c>
      <c r="P30" s="196"/>
      <c r="Q30" s="66">
        <v>17</v>
      </c>
      <c r="R30" s="133" t="str">
        <f t="shared" si="5"/>
        <v>o</v>
      </c>
      <c r="S30" s="24">
        <v>26</v>
      </c>
      <c r="T30" s="37"/>
      <c r="U30" s="15"/>
      <c r="V30" s="112" t="str">
        <f t="shared" si="6"/>
        <v>l</v>
      </c>
      <c r="W30" s="24">
        <v>26</v>
      </c>
      <c r="X30" s="56"/>
      <c r="Y30" s="12"/>
    </row>
    <row r="31" spans="2:25" ht="15" thickBot="1" x14ac:dyDescent="0.35">
      <c r="B31" s="110" t="str">
        <f t="shared" si="1"/>
        <v>o</v>
      </c>
      <c r="C31" s="24">
        <f t="shared" si="0"/>
        <v>27</v>
      </c>
      <c r="D31" s="14"/>
      <c r="E31" s="26"/>
      <c r="F31" s="112" t="str">
        <f t="shared" si="2"/>
        <v>l</v>
      </c>
      <c r="G31" s="24">
        <v>27</v>
      </c>
      <c r="H31" s="56"/>
      <c r="I31" s="26"/>
      <c r="J31" s="112" t="str">
        <f t="shared" si="3"/>
        <v>l</v>
      </c>
      <c r="K31" s="24">
        <v>27</v>
      </c>
      <c r="L31" s="56"/>
      <c r="M31" s="26"/>
      <c r="N31" s="25" t="str">
        <f t="shared" si="4"/>
        <v>ti</v>
      </c>
      <c r="O31" s="24">
        <v>27</v>
      </c>
      <c r="P31" s="197"/>
      <c r="Q31" s="26"/>
      <c r="R31" s="133" t="str">
        <f t="shared" si="5"/>
        <v>to</v>
      </c>
      <c r="S31" s="24">
        <v>27</v>
      </c>
      <c r="T31" s="50" t="s">
        <v>15</v>
      </c>
      <c r="U31" s="15"/>
      <c r="V31" s="113" t="str">
        <f t="shared" si="6"/>
        <v>s</v>
      </c>
      <c r="W31" s="69">
        <v>27</v>
      </c>
      <c r="X31" s="53"/>
      <c r="Y31" s="40"/>
    </row>
    <row r="32" spans="2:25" ht="15" thickBot="1" x14ac:dyDescent="0.35">
      <c r="B32" s="110" t="str">
        <f t="shared" si="1"/>
        <v>to</v>
      </c>
      <c r="C32" s="24">
        <f t="shared" si="0"/>
        <v>28</v>
      </c>
      <c r="D32" s="14"/>
      <c r="E32" s="26"/>
      <c r="F32" s="113" t="str">
        <f t="shared" si="2"/>
        <v>s</v>
      </c>
      <c r="G32" s="69">
        <v>28</v>
      </c>
      <c r="H32" s="53"/>
      <c r="I32" s="44"/>
      <c r="J32" s="113" t="str">
        <f t="shared" si="3"/>
        <v>s</v>
      </c>
      <c r="K32" s="69">
        <v>28</v>
      </c>
      <c r="L32" s="53"/>
      <c r="M32" s="44"/>
      <c r="N32" s="25" t="str">
        <f t="shared" si="4"/>
        <v>o</v>
      </c>
      <c r="O32" s="24">
        <v>28</v>
      </c>
      <c r="P32" s="197"/>
      <c r="Q32" s="26"/>
      <c r="R32" s="133" t="str">
        <f t="shared" si="5"/>
        <v>f</v>
      </c>
      <c r="S32" s="24">
        <v>28</v>
      </c>
      <c r="T32" s="37" t="s">
        <v>55</v>
      </c>
      <c r="U32" s="15"/>
      <c r="V32" s="39" t="str">
        <f t="shared" si="6"/>
        <v>m</v>
      </c>
      <c r="W32" s="28">
        <v>28</v>
      </c>
      <c r="X32" s="196"/>
      <c r="Y32" s="64">
        <v>26</v>
      </c>
    </row>
    <row r="33" spans="2:48" x14ac:dyDescent="0.3">
      <c r="B33" s="110" t="str">
        <f t="shared" si="1"/>
        <v>f</v>
      </c>
      <c r="C33" s="24">
        <f t="shared" si="0"/>
        <v>29</v>
      </c>
      <c r="D33" s="14" t="s">
        <v>11</v>
      </c>
      <c r="E33" s="26"/>
      <c r="F33" s="39"/>
      <c r="G33" s="28"/>
      <c r="H33" s="28"/>
      <c r="I33" s="66"/>
      <c r="J33" s="32" t="str">
        <f t="shared" si="3"/>
        <v>m</v>
      </c>
      <c r="K33" s="28">
        <v>29</v>
      </c>
      <c r="L33" s="59"/>
      <c r="M33" s="62">
        <v>13</v>
      </c>
      <c r="N33" s="25" t="str">
        <f t="shared" si="4"/>
        <v>to</v>
      </c>
      <c r="O33" s="24">
        <v>29</v>
      </c>
      <c r="P33" s="197"/>
      <c r="Q33" s="26"/>
      <c r="R33" s="115" t="str">
        <f t="shared" si="5"/>
        <v>l</v>
      </c>
      <c r="S33" s="24">
        <v>29</v>
      </c>
      <c r="T33" s="159" t="s">
        <v>15</v>
      </c>
      <c r="U33" s="15"/>
      <c r="V33" s="25" t="str">
        <f t="shared" si="6"/>
        <v>ti</v>
      </c>
      <c r="W33" s="24">
        <v>29</v>
      </c>
      <c r="X33" s="197"/>
      <c r="Y33" s="12"/>
    </row>
    <row r="34" spans="2:48" ht="15" thickBot="1" x14ac:dyDescent="0.35">
      <c r="B34" s="114" t="str">
        <f t="shared" si="1"/>
        <v>l</v>
      </c>
      <c r="C34" s="24">
        <f t="shared" si="0"/>
        <v>30</v>
      </c>
      <c r="D34" s="56"/>
      <c r="E34" s="26"/>
      <c r="F34" s="25"/>
      <c r="G34" s="24" t="s">
        <v>46</v>
      </c>
      <c r="H34" s="24"/>
      <c r="I34" s="26"/>
      <c r="J34" s="133" t="str">
        <f t="shared" si="3"/>
        <v>ti</v>
      </c>
      <c r="K34" s="24">
        <v>30</v>
      </c>
      <c r="L34" s="14"/>
      <c r="M34" s="15"/>
      <c r="N34" s="25" t="str">
        <f t="shared" si="4"/>
        <v>f</v>
      </c>
      <c r="O34" s="24">
        <v>30</v>
      </c>
      <c r="P34" s="197" t="s">
        <v>37</v>
      </c>
      <c r="Q34" s="26"/>
      <c r="R34" s="168" t="str">
        <f t="shared" si="5"/>
        <v>s</v>
      </c>
      <c r="S34" s="29">
        <v>30</v>
      </c>
      <c r="T34" s="169" t="s">
        <v>15</v>
      </c>
      <c r="U34" s="89"/>
      <c r="V34" s="25" t="str">
        <f t="shared" si="6"/>
        <v>o</v>
      </c>
      <c r="W34" s="24">
        <v>30</v>
      </c>
      <c r="X34" s="197"/>
      <c r="Y34" s="12"/>
    </row>
    <row r="35" spans="2:48" ht="15" thickBot="1" x14ac:dyDescent="0.35">
      <c r="B35" s="180" t="str">
        <f t="shared" si="1"/>
        <v>s</v>
      </c>
      <c r="C35" s="75">
        <f t="shared" si="0"/>
        <v>31</v>
      </c>
      <c r="D35" s="141"/>
      <c r="E35" s="77"/>
      <c r="F35" s="74"/>
      <c r="G35" s="75" t="s">
        <v>46</v>
      </c>
      <c r="H35" s="75"/>
      <c r="I35" s="77"/>
      <c r="J35" s="99" t="str">
        <f t="shared" si="3"/>
        <v>o</v>
      </c>
      <c r="K35" s="75">
        <v>31</v>
      </c>
      <c r="L35" s="126"/>
      <c r="M35" s="76"/>
      <c r="N35" s="74"/>
      <c r="O35" s="75"/>
      <c r="P35" s="75"/>
      <c r="Q35" s="77"/>
      <c r="R35" s="181" t="str">
        <f t="shared" si="5"/>
        <v>m</v>
      </c>
      <c r="S35" s="182">
        <v>31</v>
      </c>
      <c r="T35" s="183"/>
      <c r="U35" s="184">
        <v>22</v>
      </c>
      <c r="V35" s="100"/>
      <c r="W35" s="75" t="s">
        <v>46</v>
      </c>
      <c r="X35" s="75"/>
      <c r="Y35" s="102"/>
    </row>
    <row r="36" spans="2:48" ht="15" thickTop="1" x14ac:dyDescent="0.3"/>
    <row r="37" spans="2:48" ht="15" thickBot="1" x14ac:dyDescent="0.35">
      <c r="H37" s="3" t="s">
        <v>17</v>
      </c>
      <c r="X37" s="2">
        <v>44201</v>
      </c>
      <c r="AB37" s="4" t="s">
        <v>1</v>
      </c>
    </row>
    <row r="38" spans="2:48" ht="15.75" customHeight="1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54</v>
      </c>
      <c r="AA38" s="479"/>
      <c r="AB38" s="479"/>
      <c r="AC38" s="480"/>
    </row>
    <row r="39" spans="2:48" ht="21" hidden="1" customHeight="1" thickTop="1" thickBot="1" x14ac:dyDescent="0.35">
      <c r="B39" s="160"/>
      <c r="C39" s="161">
        <v>31</v>
      </c>
      <c r="D39" s="161"/>
      <c r="E39" s="161"/>
      <c r="F39" s="161"/>
      <c r="G39" s="161">
        <v>31</v>
      </c>
      <c r="H39" s="161"/>
      <c r="I39" s="161"/>
      <c r="J39" s="161"/>
      <c r="K39" s="161">
        <v>30</v>
      </c>
      <c r="L39" s="161"/>
      <c r="M39" s="161"/>
      <c r="N39" s="161"/>
      <c r="O39" s="161">
        <v>31</v>
      </c>
      <c r="P39" s="161"/>
      <c r="Q39" s="161"/>
      <c r="R39" s="161"/>
      <c r="S39" s="161">
        <v>30</v>
      </c>
      <c r="T39" s="161"/>
      <c r="U39" s="161"/>
      <c r="V39" s="161"/>
      <c r="W39" s="161">
        <v>31</v>
      </c>
      <c r="X39" s="161"/>
      <c r="Y39" s="161"/>
      <c r="Z39" s="161"/>
      <c r="AA39" s="161">
        <v>31</v>
      </c>
      <c r="AB39" s="161"/>
      <c r="AC39" s="162"/>
      <c r="AE39">
        <f>SUM(B39:Y39)</f>
        <v>184</v>
      </c>
    </row>
    <row r="40" spans="2:48" ht="15.6" thickTop="1" thickBot="1" x14ac:dyDescent="0.35">
      <c r="B40" s="171" t="str">
        <f>IF(V34="s","m",IF(V34="m","ti",IF(V34="ti","o",IF(V34="o","to",IF(V34="to","f",IF(V34="f","l",IF(V34="l","s",IF(V34="s","m",))))))))</f>
        <v>to</v>
      </c>
      <c r="C40" s="13">
        <v>1</v>
      </c>
      <c r="D40" s="200"/>
      <c r="E40" s="177"/>
      <c r="F40" s="186" t="str">
        <f>IF(B70="s","m",IF(B70="m","ti",IF(B70="ti","o",IF(B70="o","to",IF(B70="to","f",IF(B70="f","l",IF(B70="l","s",IF(B70="s","m",))))))))</f>
        <v>s</v>
      </c>
      <c r="G40" s="10">
        <v>1</v>
      </c>
      <c r="H40" s="202" t="s">
        <v>10</v>
      </c>
      <c r="I40" s="187"/>
      <c r="J40" s="175" t="str">
        <f>IF(F70="s","m",IF(F70="m","ti",IF(F70="ti","o",IF(F70="o","to",IF(F70="to","f",IF(F70="f","l",IF(F70="l","s",IF(F70="s","m",))))))))</f>
        <v>o</v>
      </c>
      <c r="K40" s="13">
        <v>1</v>
      </c>
      <c r="L40" s="200"/>
      <c r="M40" s="177"/>
      <c r="N40" s="174" t="str">
        <f>IF(J69="s","m",IF(J69="m","ti",IF(J69="ti","o",IF(J69="o","to",IF(J69="to","f",IF(J69="f","l",IF(J69="l","s",IF(J69="s","m",))))))))</f>
        <v>f</v>
      </c>
      <c r="O40" s="13">
        <v>1</v>
      </c>
      <c r="P40" s="200"/>
      <c r="Q40" s="173"/>
      <c r="R40" s="175" t="str">
        <f>IF(N70="s","m",IF(N70="m","ti",IF(N70="ti","o",IF(N70="o","to",IF(N70="to","f",IF(N70="f","l",IF(N70="l","s",IF(N70="s","m",))))))))</f>
        <v>m</v>
      </c>
      <c r="S40" s="13">
        <v>1</v>
      </c>
      <c r="T40" s="176"/>
      <c r="U40" s="177">
        <v>44</v>
      </c>
      <c r="V40" s="174" t="str">
        <f>IF(R69="s","m",IF(R69="m","ti",IF(R69="ti","o",IF(R69="o","to",IF(R69="to","f",IF(R69="f","l",IF(R69="l","s",IF(R69="s","m",))))))))</f>
        <v>o</v>
      </c>
      <c r="W40" s="13">
        <v>1</v>
      </c>
      <c r="X40" s="176"/>
      <c r="Y40" s="173"/>
      <c r="Z40" s="178" t="str">
        <f>IF(V70="s","m",IF(V70="m","ti",IF(V70="ti","o",IF(V70="o","to",IF(V70="to","f",IF(V70="f","l",IF(V70="l","s",IF(V70="s","m",))))))))</f>
        <v>l</v>
      </c>
      <c r="AA40" s="13">
        <v>1</v>
      </c>
      <c r="AB40" s="172" t="s">
        <v>9</v>
      </c>
      <c r="AC40" s="179"/>
    </row>
    <row r="41" spans="2:48" ht="15" thickBot="1" x14ac:dyDescent="0.35">
      <c r="B41" s="110" t="str">
        <f>IF(B40="s","m",IF(B40="m","ti",IF(B40="ti","o",IF(B40="o","to",IF(B40="to","f",IF(B40="f","l",IF(B40="l","s",IF(B40="s","m",))))))))</f>
        <v>f</v>
      </c>
      <c r="C41" s="24">
        <f t="shared" ref="C41:C70" si="7">IF(C40&gt;=C$39,"",C40+1)</f>
        <v>2</v>
      </c>
      <c r="D41" s="197"/>
      <c r="E41" s="15"/>
      <c r="F41" s="19" t="str">
        <f>IF(F40="s","m",IF(F40="m","ti",IF(F40="ti","o",IF(F40="o","to",IF(F40="to","f",IF(F40="f","l",IF(F40="l","s",IF(F40="s","m",))))))))</f>
        <v>m</v>
      </c>
      <c r="G41" s="16">
        <f t="shared" ref="G41:G70" si="8">IF(G40&gt;=G$39,"",G40+1)</f>
        <v>2</v>
      </c>
      <c r="H41" s="17"/>
      <c r="I41" s="18">
        <v>31</v>
      </c>
      <c r="J41" s="133" t="str">
        <f>IF(J40="s","m",IF(J40="m","ti",IF(J40="ti","o",IF(J40="o","to",IF(J40="to","f",IF(J40="f","l",IF(J40="l","s",IF(J40="s","m",))))))))</f>
        <v>to</v>
      </c>
      <c r="K41" s="24">
        <f t="shared" ref="K41:K70" si="9">IF(K40&gt;=K$39,"",K40+1)</f>
        <v>2</v>
      </c>
      <c r="L41" s="197"/>
      <c r="M41" s="15"/>
      <c r="N41" s="112" t="str">
        <f>IF(N40="s","m",IF(N40="m","ti",IF(N40="ti","o",IF(N40="o","to",IF(N40="to","f",IF(N40="f","l",IF(N40="l","s",IF(N40="s","m",))))))))</f>
        <v>l</v>
      </c>
      <c r="O41" s="24">
        <f t="shared" ref="O41:O70" si="10">IF(O40&gt;=O$39,"",O40+1)</f>
        <v>2</v>
      </c>
      <c r="P41" s="197"/>
      <c r="Q41" s="26"/>
      <c r="R41" s="133" t="str">
        <f>IF(R40="s","m",IF(R40="m","ti",IF(R40="ti","o",IF(R40="o","to",IF(R40="to","f",IF(R40="f","l",IF(R40="l","s",IF(R40="s","m",))))))))</f>
        <v>ti</v>
      </c>
      <c r="S41" s="24">
        <f t="shared" ref="S41:S70" si="11">IF(S40&gt;=S$39,"",S40+1)</f>
        <v>2</v>
      </c>
      <c r="T41" s="14"/>
      <c r="U41" s="15"/>
      <c r="V41" s="25" t="str">
        <f>IF(V40="s","m",IF(V40="m","ti",IF(V40="ti","o",IF(V40="o","to",IF(V40="to","f",IF(V40="f","l",IF(V40="l","s",IF(V40="s","m",))))))))</f>
        <v>to</v>
      </c>
      <c r="W41" s="24">
        <f t="shared" ref="W41:W70" si="12">IF(W40&gt;=W$39,"",W40+1)</f>
        <v>2</v>
      </c>
      <c r="X41" s="14"/>
      <c r="Y41" s="26"/>
      <c r="Z41" s="168" t="str">
        <f>IF(Z40="s","m",IF(Z40="m","ti",IF(Z40="ti","o",IF(Z40="o","to",IF(Z40="to","f",IF(Z40="f","l",IF(Z40="l","s",IF(Z40="s","m",))))))))</f>
        <v>s</v>
      </c>
      <c r="AA41" s="29">
        <f t="shared" ref="AA41:AA70" si="13">IF(AA40&gt;=AA$39,"",AA40+1)</f>
        <v>2</v>
      </c>
      <c r="AB41" s="41" t="s">
        <v>10</v>
      </c>
      <c r="AC41" s="60"/>
    </row>
    <row r="42" spans="2:48" ht="15" thickBot="1" x14ac:dyDescent="0.35">
      <c r="B42" s="114" t="str">
        <f t="shared" ref="B42:B70" si="14">IF(B41="s","m",IF(B41="m","ti",IF(B41="ti","o",IF(B41="o","to",IF(B41="to","f",IF(B41="f","l",IF(B41="l","s",IF(B41="s","m",))))))))</f>
        <v>l</v>
      </c>
      <c r="C42" s="24">
        <f t="shared" si="7"/>
        <v>3</v>
      </c>
      <c r="D42" s="197"/>
      <c r="E42" s="15"/>
      <c r="F42" s="25" t="str">
        <f t="shared" ref="F42:F70" si="15">IF(F41="s","m",IF(F41="m","ti",IF(F41="ti","o",IF(F41="o","to",IF(F41="to","f",IF(F41="f","l",IF(F41="l","s",IF(F41="s","m",))))))))</f>
        <v>ti</v>
      </c>
      <c r="G42" s="24">
        <f t="shared" si="8"/>
        <v>3</v>
      </c>
      <c r="H42" s="14"/>
      <c r="I42" s="26"/>
      <c r="J42" s="133" t="str">
        <f t="shared" ref="J42:J69" si="16">IF(J41="s","m",IF(J41="m","ti",IF(J41="ti","o",IF(J41="o","to",IF(J41="to","f",IF(J41="f","l",IF(J41="l","s",IF(J41="s","m",))))))))</f>
        <v>f</v>
      </c>
      <c r="K42" s="24">
        <f t="shared" si="9"/>
        <v>3</v>
      </c>
      <c r="L42" s="197"/>
      <c r="M42" s="15"/>
      <c r="N42" s="111" t="str">
        <f t="shared" ref="N42:N70" si="17">IF(N41="s","m",IF(N41="m","ti",IF(N41="ti","o",IF(N41="o","to",IF(N41="to","f",IF(N41="f","l",IF(N41="l","s",IF(N41="s","m",))))))))</f>
        <v>s</v>
      </c>
      <c r="O42" s="29">
        <f t="shared" si="10"/>
        <v>3</v>
      </c>
      <c r="P42" s="198" t="s">
        <v>10</v>
      </c>
      <c r="Q42" s="42"/>
      <c r="R42" s="133" t="str">
        <f t="shared" ref="R42:R69" si="18">IF(R41="s","m",IF(R41="m","ti",IF(R41="ti","o",IF(R41="o","to",IF(R41="to","f",IF(R41="f","l",IF(R41="l","s",IF(R41="s","m",))))))))</f>
        <v>o</v>
      </c>
      <c r="S42" s="24">
        <f t="shared" si="11"/>
        <v>3</v>
      </c>
      <c r="T42" s="14"/>
      <c r="U42" s="15"/>
      <c r="V42" s="25" t="str">
        <f t="shared" ref="V42:V70" si="19">IF(V41="s","m",IF(V41="m","ti",IF(V41="ti","o",IF(V41="o","to",IF(V41="to","f",IF(V41="f","l",IF(V41="l","s",IF(V41="s","m",))))))))</f>
        <v>f</v>
      </c>
      <c r="W42" s="24">
        <f t="shared" si="12"/>
        <v>3</v>
      </c>
      <c r="X42" s="14"/>
      <c r="Y42" s="26"/>
      <c r="Z42" s="19" t="str">
        <f t="shared" ref="Z42:Z70" si="20">IF(Z41="s","m",IF(Z41="m","ti",IF(Z41="ti","o",IF(Z41="o","to",IF(Z41="to","f",IF(Z41="f","l",IF(Z41="l","s",IF(Z41="s","m",))))))))</f>
        <v>m</v>
      </c>
      <c r="AA42" s="16">
        <f t="shared" si="13"/>
        <v>3</v>
      </c>
      <c r="AB42" s="22"/>
      <c r="AC42" s="23">
        <v>1</v>
      </c>
    </row>
    <row r="43" spans="2:48" ht="15" thickBot="1" x14ac:dyDescent="0.35">
      <c r="B43" s="116" t="str">
        <f t="shared" si="14"/>
        <v>s</v>
      </c>
      <c r="C43" s="29">
        <f t="shared" si="7"/>
        <v>4</v>
      </c>
      <c r="D43" s="198" t="s">
        <v>10</v>
      </c>
      <c r="E43" s="89"/>
      <c r="F43" s="25" t="str">
        <f t="shared" si="15"/>
        <v>o</v>
      </c>
      <c r="G43" s="24">
        <f t="shared" si="8"/>
        <v>4</v>
      </c>
      <c r="H43" s="14"/>
      <c r="I43" s="26"/>
      <c r="J43" s="115" t="str">
        <f t="shared" si="16"/>
        <v>l</v>
      </c>
      <c r="K43" s="24">
        <f t="shared" si="9"/>
        <v>4</v>
      </c>
      <c r="L43" s="157"/>
      <c r="M43" s="15"/>
      <c r="N43" s="19" t="str">
        <f t="shared" si="17"/>
        <v>m</v>
      </c>
      <c r="O43" s="16">
        <f t="shared" si="10"/>
        <v>4</v>
      </c>
      <c r="P43" s="17"/>
      <c r="Q43" s="18">
        <v>40</v>
      </c>
      <c r="R43" s="133" t="str">
        <f t="shared" si="18"/>
        <v>to</v>
      </c>
      <c r="S43" s="24">
        <f t="shared" si="11"/>
        <v>4</v>
      </c>
      <c r="T43" s="14"/>
      <c r="U43" s="15"/>
      <c r="V43" s="112" t="str">
        <f t="shared" si="19"/>
        <v>l</v>
      </c>
      <c r="W43" s="24">
        <f t="shared" si="12"/>
        <v>4</v>
      </c>
      <c r="X43" s="14"/>
      <c r="Y43" s="26"/>
      <c r="Z43" s="25" t="str">
        <f t="shared" si="20"/>
        <v>ti</v>
      </c>
      <c r="AA43" s="24">
        <f t="shared" si="13"/>
        <v>4</v>
      </c>
      <c r="AB43" s="37"/>
      <c r="AC43" s="12"/>
    </row>
    <row r="44" spans="2:48" ht="15" thickBot="1" x14ac:dyDescent="0.35">
      <c r="B44" s="117" t="str">
        <f t="shared" si="14"/>
        <v>m</v>
      </c>
      <c r="C44" s="16">
        <f t="shared" si="7"/>
        <v>5</v>
      </c>
      <c r="D44" s="142"/>
      <c r="E44" s="18">
        <v>27</v>
      </c>
      <c r="F44" s="25" t="str">
        <f t="shared" si="15"/>
        <v>to</v>
      </c>
      <c r="G44" s="24">
        <f t="shared" si="8"/>
        <v>5</v>
      </c>
      <c r="H44" s="14"/>
      <c r="I44" s="26"/>
      <c r="J44" s="168" t="str">
        <f t="shared" si="16"/>
        <v>s</v>
      </c>
      <c r="K44" s="29">
        <f t="shared" si="9"/>
        <v>5</v>
      </c>
      <c r="L44" s="198" t="s">
        <v>10</v>
      </c>
      <c r="M44" s="89"/>
      <c r="N44" s="25" t="str">
        <f t="shared" si="17"/>
        <v>ti</v>
      </c>
      <c r="O44" s="24">
        <f t="shared" si="10"/>
        <v>5</v>
      </c>
      <c r="P44" s="14"/>
      <c r="Q44" s="26"/>
      <c r="R44" s="133" t="str">
        <f t="shared" si="18"/>
        <v>f</v>
      </c>
      <c r="S44" s="24">
        <f t="shared" si="11"/>
        <v>5</v>
      </c>
      <c r="T44" s="14"/>
      <c r="U44" s="15"/>
      <c r="V44" s="111" t="str">
        <f t="shared" si="19"/>
        <v>s</v>
      </c>
      <c r="W44" s="29">
        <f t="shared" si="12"/>
        <v>5</v>
      </c>
      <c r="X44" s="41" t="s">
        <v>10</v>
      </c>
      <c r="Y44" s="42"/>
      <c r="Z44" s="25" t="str">
        <f t="shared" si="20"/>
        <v>o</v>
      </c>
      <c r="AA44" s="24">
        <f t="shared" si="13"/>
        <v>5</v>
      </c>
      <c r="AB44" s="37"/>
      <c r="AC44" s="12"/>
      <c r="AV44" s="156"/>
    </row>
    <row r="45" spans="2:48" x14ac:dyDescent="0.3">
      <c r="B45" s="110" t="str">
        <f t="shared" si="14"/>
        <v>ti</v>
      </c>
      <c r="C45" s="24">
        <f t="shared" si="7"/>
        <v>6</v>
      </c>
      <c r="D45" s="143"/>
      <c r="E45" s="26"/>
      <c r="F45" s="25" t="str">
        <f t="shared" si="15"/>
        <v>f</v>
      </c>
      <c r="G45" s="24">
        <f t="shared" si="8"/>
        <v>6</v>
      </c>
      <c r="H45" s="14"/>
      <c r="I45" s="26"/>
      <c r="J45" s="19" t="str">
        <f t="shared" si="16"/>
        <v>m</v>
      </c>
      <c r="K45" s="16">
        <f t="shared" si="9"/>
        <v>6</v>
      </c>
      <c r="L45" s="17"/>
      <c r="M45" s="18">
        <v>36</v>
      </c>
      <c r="N45" s="25" t="str">
        <f t="shared" si="17"/>
        <v>o</v>
      </c>
      <c r="O45" s="24">
        <f t="shared" si="10"/>
        <v>6</v>
      </c>
      <c r="P45" s="14"/>
      <c r="Q45" s="26"/>
      <c r="R45" s="115" t="str">
        <f t="shared" si="18"/>
        <v>l</v>
      </c>
      <c r="S45" s="24">
        <f t="shared" si="11"/>
        <v>6</v>
      </c>
      <c r="T45" s="14"/>
      <c r="U45" s="15"/>
      <c r="V45" s="19" t="str">
        <f t="shared" si="19"/>
        <v>m</v>
      </c>
      <c r="W45" s="16">
        <f t="shared" si="12"/>
        <v>6</v>
      </c>
      <c r="X45" s="22"/>
      <c r="Y45" s="18">
        <v>49</v>
      </c>
      <c r="Z45" s="25" t="str">
        <f t="shared" si="20"/>
        <v>to</v>
      </c>
      <c r="AA45" s="24">
        <f t="shared" si="13"/>
        <v>6</v>
      </c>
      <c r="AB45" s="37"/>
      <c r="AC45" s="12"/>
      <c r="AV45" s="156"/>
    </row>
    <row r="46" spans="2:48" ht="15" thickBot="1" x14ac:dyDescent="0.35">
      <c r="B46" s="110" t="str">
        <f t="shared" si="14"/>
        <v>o</v>
      </c>
      <c r="C46" s="24">
        <f t="shared" si="7"/>
        <v>7</v>
      </c>
      <c r="D46" s="143"/>
      <c r="E46" s="26"/>
      <c r="F46" s="112" t="str">
        <f t="shared" si="15"/>
        <v>l</v>
      </c>
      <c r="G46" s="24">
        <f t="shared" si="8"/>
        <v>7</v>
      </c>
      <c r="H46" s="14"/>
      <c r="I46" s="26"/>
      <c r="J46" s="25" t="str">
        <f t="shared" si="16"/>
        <v>ti</v>
      </c>
      <c r="K46" s="24">
        <f t="shared" si="9"/>
        <v>7</v>
      </c>
      <c r="L46" s="14"/>
      <c r="M46" s="26"/>
      <c r="N46" s="25" t="str">
        <f t="shared" si="17"/>
        <v>to</v>
      </c>
      <c r="O46" s="24">
        <f t="shared" si="10"/>
        <v>7</v>
      </c>
      <c r="P46" s="14"/>
      <c r="Q46" s="26"/>
      <c r="R46" s="168" t="str">
        <f t="shared" si="18"/>
        <v>s</v>
      </c>
      <c r="S46" s="29">
        <f t="shared" si="11"/>
        <v>7</v>
      </c>
      <c r="T46" s="41" t="s">
        <v>10</v>
      </c>
      <c r="U46" s="89"/>
      <c r="V46" s="25" t="str">
        <f t="shared" si="19"/>
        <v>ti</v>
      </c>
      <c r="W46" s="24">
        <f t="shared" si="12"/>
        <v>7</v>
      </c>
      <c r="X46" s="37"/>
      <c r="Y46" s="26"/>
      <c r="Z46" s="25" t="str">
        <f t="shared" si="20"/>
        <v>f</v>
      </c>
      <c r="AA46" s="24">
        <f t="shared" si="13"/>
        <v>7</v>
      </c>
      <c r="AB46" s="37"/>
      <c r="AC46" s="12"/>
    </row>
    <row r="47" spans="2:48" ht="15" thickBot="1" x14ac:dyDescent="0.35">
      <c r="B47" s="110" t="str">
        <f t="shared" si="14"/>
        <v>to</v>
      </c>
      <c r="C47" s="24">
        <f t="shared" si="7"/>
        <v>8</v>
      </c>
      <c r="D47" s="143"/>
      <c r="E47" s="26"/>
      <c r="F47" s="113" t="str">
        <f t="shared" si="15"/>
        <v>s</v>
      </c>
      <c r="G47" s="69">
        <f t="shared" si="8"/>
        <v>8</v>
      </c>
      <c r="H47" s="31" t="s">
        <v>11</v>
      </c>
      <c r="I47" s="44"/>
      <c r="J47" s="25" t="str">
        <f t="shared" si="16"/>
        <v>o</v>
      </c>
      <c r="K47" s="24">
        <f t="shared" si="9"/>
        <v>8</v>
      </c>
      <c r="L47" s="14"/>
      <c r="M47" s="26"/>
      <c r="N47" s="25" t="str">
        <f t="shared" si="17"/>
        <v>f</v>
      </c>
      <c r="O47" s="24">
        <f t="shared" si="10"/>
        <v>8</v>
      </c>
      <c r="P47" s="14"/>
      <c r="Q47" s="26"/>
      <c r="R47" s="19" t="str">
        <f t="shared" si="18"/>
        <v>m</v>
      </c>
      <c r="S47" s="16">
        <f t="shared" si="11"/>
        <v>8</v>
      </c>
      <c r="T47" s="22"/>
      <c r="U47" s="18">
        <v>45</v>
      </c>
      <c r="V47" s="25" t="str">
        <f t="shared" si="19"/>
        <v>o</v>
      </c>
      <c r="W47" s="24">
        <f t="shared" si="12"/>
        <v>8</v>
      </c>
      <c r="X47" s="37"/>
      <c r="Y47" s="26"/>
      <c r="Z47" s="112" t="str">
        <f t="shared" si="20"/>
        <v>l</v>
      </c>
      <c r="AA47" s="24">
        <f t="shared" si="13"/>
        <v>8</v>
      </c>
      <c r="AB47" s="37"/>
      <c r="AC47" s="12"/>
    </row>
    <row r="48" spans="2:48" ht="15" thickBot="1" x14ac:dyDescent="0.35">
      <c r="B48" s="110" t="str">
        <f t="shared" si="14"/>
        <v>f</v>
      </c>
      <c r="C48" s="24">
        <f t="shared" si="7"/>
        <v>9</v>
      </c>
      <c r="D48" s="143"/>
      <c r="E48" s="26"/>
      <c r="F48" s="39" t="str">
        <f t="shared" si="15"/>
        <v>m</v>
      </c>
      <c r="G48" s="28">
        <f t="shared" si="8"/>
        <v>9</v>
      </c>
      <c r="H48" s="63"/>
      <c r="I48" s="66">
        <v>32</v>
      </c>
      <c r="J48" s="25" t="str">
        <f t="shared" si="16"/>
        <v>to</v>
      </c>
      <c r="K48" s="24">
        <f t="shared" si="9"/>
        <v>9</v>
      </c>
      <c r="L48" s="14"/>
      <c r="M48" s="26"/>
      <c r="N48" s="112" t="str">
        <f t="shared" si="17"/>
        <v>l</v>
      </c>
      <c r="O48" s="24">
        <f t="shared" si="10"/>
        <v>9</v>
      </c>
      <c r="P48" s="14"/>
      <c r="Q48" s="26"/>
      <c r="R48" s="25" t="str">
        <f t="shared" si="18"/>
        <v>ti</v>
      </c>
      <c r="S48" s="24">
        <f t="shared" si="11"/>
        <v>9</v>
      </c>
      <c r="T48" s="37"/>
      <c r="U48" s="26"/>
      <c r="V48" s="25" t="str">
        <f t="shared" si="19"/>
        <v>to</v>
      </c>
      <c r="W48" s="24">
        <f t="shared" si="12"/>
        <v>9</v>
      </c>
      <c r="X48" s="37" t="s">
        <v>14</v>
      </c>
      <c r="Y48" s="26"/>
      <c r="Z48" s="113" t="str">
        <f t="shared" si="20"/>
        <v>s</v>
      </c>
      <c r="AA48" s="69">
        <f t="shared" si="13"/>
        <v>9</v>
      </c>
      <c r="AB48" s="46" t="s">
        <v>11</v>
      </c>
      <c r="AC48" s="40"/>
    </row>
    <row r="49" spans="2:29" ht="15" thickBot="1" x14ac:dyDescent="0.35">
      <c r="B49" s="114" t="str">
        <f t="shared" si="14"/>
        <v>l</v>
      </c>
      <c r="C49" s="24">
        <f t="shared" si="7"/>
        <v>10</v>
      </c>
      <c r="D49" s="43"/>
      <c r="E49" s="26"/>
      <c r="F49" s="25" t="str">
        <f t="shared" si="15"/>
        <v>ti</v>
      </c>
      <c r="G49" s="24">
        <f t="shared" si="8"/>
        <v>10</v>
      </c>
      <c r="H49" s="37"/>
      <c r="I49" s="26"/>
      <c r="J49" s="25" t="str">
        <f t="shared" si="16"/>
        <v>f</v>
      </c>
      <c r="K49" s="24">
        <f t="shared" si="9"/>
        <v>10</v>
      </c>
      <c r="L49" s="14"/>
      <c r="M49" s="26"/>
      <c r="N49" s="113" t="str">
        <f t="shared" si="17"/>
        <v>s</v>
      </c>
      <c r="O49" s="69">
        <f t="shared" si="10"/>
        <v>10</v>
      </c>
      <c r="P49" s="31" t="s">
        <v>11</v>
      </c>
      <c r="Q49" s="44"/>
      <c r="R49" s="25" t="str">
        <f t="shared" si="18"/>
        <v>o</v>
      </c>
      <c r="S49" s="24">
        <f t="shared" si="11"/>
        <v>10</v>
      </c>
      <c r="T49" s="37"/>
      <c r="U49" s="26"/>
      <c r="V49" s="25" t="str">
        <f t="shared" si="19"/>
        <v>f</v>
      </c>
      <c r="W49" s="24">
        <f t="shared" si="12"/>
        <v>10</v>
      </c>
      <c r="X49" s="37"/>
      <c r="Y49" s="26"/>
      <c r="Z49" s="32" t="str">
        <f t="shared" si="20"/>
        <v>m</v>
      </c>
      <c r="AA49" s="28">
        <f t="shared" si="13"/>
        <v>10</v>
      </c>
      <c r="AB49" s="196"/>
      <c r="AC49" s="64">
        <v>2</v>
      </c>
    </row>
    <row r="50" spans="2:29" ht="15" thickBot="1" x14ac:dyDescent="0.35">
      <c r="B50" s="134" t="str">
        <f t="shared" si="14"/>
        <v>s</v>
      </c>
      <c r="C50" s="69">
        <f t="shared" si="7"/>
        <v>11</v>
      </c>
      <c r="D50" s="55" t="s">
        <v>11</v>
      </c>
      <c r="E50" s="44"/>
      <c r="F50" s="25" t="str">
        <f t="shared" si="15"/>
        <v>o</v>
      </c>
      <c r="G50" s="24">
        <f t="shared" si="8"/>
        <v>11</v>
      </c>
      <c r="H50" s="144"/>
      <c r="I50" s="26"/>
      <c r="J50" s="112" t="str">
        <f t="shared" si="16"/>
        <v>l</v>
      </c>
      <c r="K50" s="24">
        <f t="shared" si="9"/>
        <v>11</v>
      </c>
      <c r="L50" s="14"/>
      <c r="M50" s="26"/>
      <c r="N50" s="39" t="str">
        <f t="shared" si="17"/>
        <v>m</v>
      </c>
      <c r="O50" s="28">
        <f t="shared" si="10"/>
        <v>11</v>
      </c>
      <c r="P50" s="205"/>
      <c r="Q50" s="66">
        <v>41</v>
      </c>
      <c r="R50" s="25" t="str">
        <f t="shared" si="18"/>
        <v>to</v>
      </c>
      <c r="S50" s="24">
        <f t="shared" si="11"/>
        <v>11</v>
      </c>
      <c r="T50" s="37"/>
      <c r="U50" s="26"/>
      <c r="V50" s="112" t="str">
        <f t="shared" si="19"/>
        <v>l</v>
      </c>
      <c r="W50" s="24">
        <f t="shared" si="12"/>
        <v>11</v>
      </c>
      <c r="X50" s="37"/>
      <c r="Y50" s="26"/>
      <c r="Z50" s="133" t="str">
        <f t="shared" si="20"/>
        <v>ti</v>
      </c>
      <c r="AA50" s="24">
        <f t="shared" si="13"/>
        <v>11</v>
      </c>
      <c r="AB50" s="197"/>
      <c r="AC50" s="12"/>
    </row>
    <row r="51" spans="2:29" ht="15" thickBot="1" x14ac:dyDescent="0.35">
      <c r="B51" s="118" t="str">
        <f t="shared" si="14"/>
        <v>m</v>
      </c>
      <c r="C51" s="28">
        <f t="shared" si="7"/>
        <v>12</v>
      </c>
      <c r="D51" s="63"/>
      <c r="E51" s="62">
        <v>28</v>
      </c>
      <c r="F51" s="25" t="str">
        <f t="shared" si="15"/>
        <v>to</v>
      </c>
      <c r="G51" s="24">
        <f t="shared" si="8"/>
        <v>12</v>
      </c>
      <c r="H51" s="37"/>
      <c r="I51" s="26"/>
      <c r="J51" s="113" t="str">
        <f t="shared" si="16"/>
        <v>s</v>
      </c>
      <c r="K51" s="69">
        <f t="shared" si="9"/>
        <v>12</v>
      </c>
      <c r="L51" s="31" t="s">
        <v>11</v>
      </c>
      <c r="M51" s="44"/>
      <c r="N51" s="25" t="str">
        <f t="shared" si="17"/>
        <v>ti</v>
      </c>
      <c r="O51" s="24">
        <f t="shared" si="10"/>
        <v>12</v>
      </c>
      <c r="P51" s="37"/>
      <c r="Q51" s="26"/>
      <c r="R51" s="25" t="str">
        <f t="shared" si="18"/>
        <v>f</v>
      </c>
      <c r="S51" s="24">
        <f t="shared" si="11"/>
        <v>12</v>
      </c>
      <c r="T51" s="37"/>
      <c r="U51" s="26"/>
      <c r="V51" s="113" t="str">
        <f t="shared" si="19"/>
        <v>s</v>
      </c>
      <c r="W51" s="69">
        <f t="shared" si="12"/>
        <v>12</v>
      </c>
      <c r="X51" s="46" t="s">
        <v>11</v>
      </c>
      <c r="Y51" s="44"/>
      <c r="Z51" s="133" t="str">
        <f t="shared" si="20"/>
        <v>o</v>
      </c>
      <c r="AA51" s="24">
        <f t="shared" si="13"/>
        <v>12</v>
      </c>
      <c r="AB51" s="197"/>
      <c r="AC51" s="12"/>
    </row>
    <row r="52" spans="2:29" x14ac:dyDescent="0.3">
      <c r="B52" s="110" t="str">
        <f t="shared" si="14"/>
        <v>ti</v>
      </c>
      <c r="C52" s="24">
        <f t="shared" si="7"/>
        <v>13</v>
      </c>
      <c r="D52" s="37"/>
      <c r="E52" s="15"/>
      <c r="F52" s="25" t="str">
        <f t="shared" si="15"/>
        <v>f</v>
      </c>
      <c r="G52" s="24">
        <f t="shared" si="8"/>
        <v>13</v>
      </c>
      <c r="H52" s="37"/>
      <c r="I52" s="26"/>
      <c r="J52" s="32" t="str">
        <f t="shared" si="16"/>
        <v>m</v>
      </c>
      <c r="K52" s="28">
        <f t="shared" si="9"/>
        <v>13</v>
      </c>
      <c r="L52" s="205"/>
      <c r="M52" s="62">
        <v>37</v>
      </c>
      <c r="N52" s="25" t="str">
        <f t="shared" si="17"/>
        <v>o</v>
      </c>
      <c r="O52" s="24">
        <f t="shared" si="10"/>
        <v>13</v>
      </c>
      <c r="P52" s="37"/>
      <c r="Q52" s="26"/>
      <c r="R52" s="112" t="str">
        <f t="shared" si="18"/>
        <v>l</v>
      </c>
      <c r="S52" s="24">
        <f t="shared" si="11"/>
        <v>13</v>
      </c>
      <c r="T52" s="37"/>
      <c r="U52" s="26"/>
      <c r="V52" s="39" t="str">
        <f t="shared" si="19"/>
        <v>m</v>
      </c>
      <c r="W52" s="28">
        <f t="shared" si="12"/>
        <v>13</v>
      </c>
      <c r="X52" s="196"/>
      <c r="Y52" s="66">
        <v>50</v>
      </c>
      <c r="Z52" s="133" t="str">
        <f t="shared" si="20"/>
        <v>to</v>
      </c>
      <c r="AA52" s="24">
        <f t="shared" si="13"/>
        <v>13</v>
      </c>
      <c r="AB52" s="197"/>
      <c r="AC52" s="12"/>
    </row>
    <row r="53" spans="2:29" ht="15" thickBot="1" x14ac:dyDescent="0.35">
      <c r="B53" s="110" t="str">
        <f t="shared" si="14"/>
        <v>o</v>
      </c>
      <c r="C53" s="24">
        <f t="shared" si="7"/>
        <v>14</v>
      </c>
      <c r="D53" s="37"/>
      <c r="E53" s="15"/>
      <c r="F53" s="112" t="str">
        <f t="shared" si="15"/>
        <v>l</v>
      </c>
      <c r="G53" s="24">
        <f t="shared" si="8"/>
        <v>14</v>
      </c>
      <c r="H53" s="37"/>
      <c r="I53" s="26"/>
      <c r="J53" s="133" t="str">
        <f t="shared" si="16"/>
        <v>ti</v>
      </c>
      <c r="K53" s="24">
        <f t="shared" si="9"/>
        <v>14</v>
      </c>
      <c r="L53" s="37"/>
      <c r="M53" s="15"/>
      <c r="N53" s="25" t="str">
        <f t="shared" si="17"/>
        <v>to</v>
      </c>
      <c r="O53" s="24">
        <f t="shared" si="10"/>
        <v>14</v>
      </c>
      <c r="P53" s="37"/>
      <c r="Q53" s="26"/>
      <c r="R53" s="113" t="str">
        <f t="shared" si="18"/>
        <v>s</v>
      </c>
      <c r="S53" s="69">
        <f t="shared" si="11"/>
        <v>14</v>
      </c>
      <c r="T53" s="46" t="s">
        <v>11</v>
      </c>
      <c r="U53" s="44"/>
      <c r="V53" s="25" t="str">
        <f t="shared" si="19"/>
        <v>ti</v>
      </c>
      <c r="W53" s="24">
        <f t="shared" si="12"/>
        <v>14</v>
      </c>
      <c r="X53" s="197"/>
      <c r="Y53" s="26"/>
      <c r="Z53" s="133" t="str">
        <f t="shared" si="20"/>
        <v>f</v>
      </c>
      <c r="AA53" s="24">
        <f t="shared" si="13"/>
        <v>14</v>
      </c>
      <c r="AB53" s="197"/>
      <c r="AC53" s="12"/>
    </row>
    <row r="54" spans="2:29" ht="15" thickBot="1" x14ac:dyDescent="0.35">
      <c r="B54" s="110" t="str">
        <f t="shared" si="14"/>
        <v>to</v>
      </c>
      <c r="C54" s="24">
        <f t="shared" si="7"/>
        <v>15</v>
      </c>
      <c r="D54" s="37"/>
      <c r="E54" s="15"/>
      <c r="F54" s="111" t="str">
        <f t="shared" si="15"/>
        <v>s</v>
      </c>
      <c r="G54" s="29">
        <f t="shared" si="8"/>
        <v>15</v>
      </c>
      <c r="H54" s="30" t="s">
        <v>11</v>
      </c>
      <c r="I54" s="42"/>
      <c r="J54" s="133" t="str">
        <f t="shared" si="16"/>
        <v>o</v>
      </c>
      <c r="K54" s="24">
        <f t="shared" si="9"/>
        <v>15</v>
      </c>
      <c r="L54" s="37"/>
      <c r="M54" s="15"/>
      <c r="N54" s="25" t="str">
        <f t="shared" si="17"/>
        <v>f</v>
      </c>
      <c r="O54" s="24">
        <f t="shared" si="10"/>
        <v>15</v>
      </c>
      <c r="P54" s="37" t="s">
        <v>11</v>
      </c>
      <c r="Q54" s="26"/>
      <c r="R54" s="32" t="str">
        <f t="shared" si="18"/>
        <v>m</v>
      </c>
      <c r="S54" s="28">
        <f t="shared" si="11"/>
        <v>15</v>
      </c>
      <c r="T54" s="146"/>
      <c r="U54" s="62">
        <v>46</v>
      </c>
      <c r="V54" s="25" t="str">
        <f t="shared" si="19"/>
        <v>o</v>
      </c>
      <c r="W54" s="24">
        <f t="shared" si="12"/>
        <v>15</v>
      </c>
      <c r="X54" s="197"/>
      <c r="Y54" s="26"/>
      <c r="Z54" s="115" t="str">
        <f t="shared" si="20"/>
        <v>l</v>
      </c>
      <c r="AA54" s="24">
        <f t="shared" si="13"/>
        <v>15</v>
      </c>
      <c r="AB54" s="197"/>
      <c r="AC54" s="12"/>
    </row>
    <row r="55" spans="2:29" ht="15" thickBot="1" x14ac:dyDescent="0.35">
      <c r="B55" s="110" t="str">
        <f t="shared" si="14"/>
        <v>f</v>
      </c>
      <c r="C55" s="24">
        <f t="shared" si="7"/>
        <v>16</v>
      </c>
      <c r="D55" s="144" t="s">
        <v>11</v>
      </c>
      <c r="E55" s="15"/>
      <c r="F55" s="19" t="str">
        <f t="shared" si="15"/>
        <v>m</v>
      </c>
      <c r="G55" s="16">
        <f t="shared" si="8"/>
        <v>16</v>
      </c>
      <c r="H55" s="17"/>
      <c r="I55" s="18">
        <v>33</v>
      </c>
      <c r="J55" s="133" t="str">
        <f t="shared" si="16"/>
        <v>to</v>
      </c>
      <c r="K55" s="24">
        <f t="shared" si="9"/>
        <v>16</v>
      </c>
      <c r="L55" s="37" t="s">
        <v>14</v>
      </c>
      <c r="M55" s="15"/>
      <c r="N55" s="112" t="str">
        <f t="shared" si="17"/>
        <v>l</v>
      </c>
      <c r="O55" s="24">
        <f t="shared" si="10"/>
        <v>16</v>
      </c>
      <c r="P55" s="48"/>
      <c r="Q55" s="26"/>
      <c r="R55" s="133" t="str">
        <f t="shared" si="18"/>
        <v>ti</v>
      </c>
      <c r="S55" s="24">
        <f t="shared" si="11"/>
        <v>16</v>
      </c>
      <c r="T55" s="143"/>
      <c r="U55" s="15"/>
      <c r="V55" s="25" t="str">
        <f t="shared" si="19"/>
        <v>to</v>
      </c>
      <c r="W55" s="24">
        <f t="shared" si="12"/>
        <v>16</v>
      </c>
      <c r="X55" s="197"/>
      <c r="Y55" s="26"/>
      <c r="Z55" s="168" t="str">
        <f t="shared" si="20"/>
        <v>s</v>
      </c>
      <c r="AA55" s="29">
        <f t="shared" si="13"/>
        <v>16</v>
      </c>
      <c r="AB55" s="198" t="s">
        <v>11</v>
      </c>
      <c r="AC55" s="60"/>
    </row>
    <row r="56" spans="2:29" ht="15" thickBot="1" x14ac:dyDescent="0.35">
      <c r="B56" s="114" t="str">
        <f t="shared" si="14"/>
        <v>l</v>
      </c>
      <c r="C56" s="24">
        <f t="shared" si="7"/>
        <v>17</v>
      </c>
      <c r="D56" s="48"/>
      <c r="E56" s="15"/>
      <c r="F56" s="25" t="str">
        <f t="shared" si="15"/>
        <v>ti</v>
      </c>
      <c r="G56" s="24">
        <f t="shared" si="8"/>
        <v>17</v>
      </c>
      <c r="H56" s="14"/>
      <c r="I56" s="26"/>
      <c r="J56" s="133" t="str">
        <f t="shared" si="16"/>
        <v>f</v>
      </c>
      <c r="K56" s="24">
        <f t="shared" si="9"/>
        <v>17</v>
      </c>
      <c r="L56" s="37" t="s">
        <v>11</v>
      </c>
      <c r="M56" s="15"/>
      <c r="N56" s="111" t="str">
        <f t="shared" si="17"/>
        <v>s</v>
      </c>
      <c r="O56" s="29">
        <f t="shared" si="10"/>
        <v>17</v>
      </c>
      <c r="P56" s="119"/>
      <c r="Q56" s="42"/>
      <c r="R56" s="133" t="str">
        <f t="shared" si="18"/>
        <v>o</v>
      </c>
      <c r="S56" s="24">
        <f t="shared" si="11"/>
        <v>17</v>
      </c>
      <c r="T56" s="143"/>
      <c r="U56" s="15"/>
      <c r="V56" s="25" t="str">
        <f t="shared" si="19"/>
        <v>f</v>
      </c>
      <c r="W56" s="24">
        <f t="shared" si="12"/>
        <v>17</v>
      </c>
      <c r="X56" s="197" t="s">
        <v>11</v>
      </c>
      <c r="Y56" s="26"/>
      <c r="Z56" s="19" t="str">
        <f t="shared" si="20"/>
        <v>m</v>
      </c>
      <c r="AA56" s="16">
        <f t="shared" si="13"/>
        <v>17</v>
      </c>
      <c r="AB56" s="142"/>
      <c r="AC56" s="23">
        <v>3</v>
      </c>
    </row>
    <row r="57" spans="2:29" ht="15" thickBot="1" x14ac:dyDescent="0.35">
      <c r="B57" s="116" t="str">
        <f t="shared" si="14"/>
        <v>s</v>
      </c>
      <c r="C57" s="29">
        <f t="shared" si="7"/>
        <v>18</v>
      </c>
      <c r="D57" s="119"/>
      <c r="E57" s="89"/>
      <c r="F57" s="25" t="str">
        <f t="shared" si="15"/>
        <v>o</v>
      </c>
      <c r="G57" s="24">
        <f t="shared" si="8"/>
        <v>18</v>
      </c>
      <c r="H57" s="14"/>
      <c r="I57" s="26"/>
      <c r="J57" s="115" t="str">
        <f t="shared" si="16"/>
        <v>l</v>
      </c>
      <c r="K57" s="24">
        <f t="shared" si="9"/>
        <v>18</v>
      </c>
      <c r="L57" s="48"/>
      <c r="M57" s="15"/>
      <c r="N57" s="19" t="str">
        <f t="shared" si="17"/>
        <v>m</v>
      </c>
      <c r="O57" s="16">
        <f t="shared" si="10"/>
        <v>18</v>
      </c>
      <c r="P57" s="189"/>
      <c r="Q57" s="18">
        <v>42</v>
      </c>
      <c r="R57" s="133" t="str">
        <f t="shared" si="18"/>
        <v>to</v>
      </c>
      <c r="S57" s="24">
        <f t="shared" si="11"/>
        <v>18</v>
      </c>
      <c r="T57" s="143"/>
      <c r="U57" s="15"/>
      <c r="V57" s="112" t="str">
        <f t="shared" si="19"/>
        <v>l</v>
      </c>
      <c r="W57" s="24">
        <f t="shared" si="12"/>
        <v>18</v>
      </c>
      <c r="X57" s="48"/>
      <c r="Y57" s="26"/>
      <c r="Z57" s="25" t="str">
        <f t="shared" si="20"/>
        <v>ti</v>
      </c>
      <c r="AA57" s="24">
        <f t="shared" si="13"/>
        <v>18</v>
      </c>
      <c r="AB57" s="143"/>
      <c r="AC57" s="12"/>
    </row>
    <row r="58" spans="2:29" ht="15" thickBot="1" x14ac:dyDescent="0.35">
      <c r="B58" s="117" t="str">
        <f t="shared" si="14"/>
        <v>m</v>
      </c>
      <c r="C58" s="16">
        <f t="shared" si="7"/>
        <v>19</v>
      </c>
      <c r="D58" s="17"/>
      <c r="E58" s="18">
        <v>29</v>
      </c>
      <c r="F58" s="25" t="str">
        <f t="shared" si="15"/>
        <v>to</v>
      </c>
      <c r="G58" s="24">
        <f t="shared" si="8"/>
        <v>19</v>
      </c>
      <c r="H58" s="91"/>
      <c r="I58" s="26"/>
      <c r="J58" s="168" t="str">
        <f t="shared" si="16"/>
        <v>s</v>
      </c>
      <c r="K58" s="29">
        <f t="shared" si="9"/>
        <v>19</v>
      </c>
      <c r="L58" s="119"/>
      <c r="M58" s="89"/>
      <c r="N58" s="25" t="str">
        <f t="shared" si="17"/>
        <v>ti</v>
      </c>
      <c r="O58" s="24">
        <f t="shared" si="10"/>
        <v>19</v>
      </c>
      <c r="P58" s="190"/>
      <c r="Q58" s="26"/>
      <c r="R58" s="133" t="str">
        <f t="shared" si="18"/>
        <v>f</v>
      </c>
      <c r="S58" s="24">
        <f t="shared" si="11"/>
        <v>19</v>
      </c>
      <c r="T58" s="143" t="s">
        <v>11</v>
      </c>
      <c r="U58" s="15"/>
      <c r="V58" s="111" t="str">
        <f t="shared" si="19"/>
        <v>s</v>
      </c>
      <c r="W58" s="29">
        <f t="shared" si="12"/>
        <v>19</v>
      </c>
      <c r="X58" s="119"/>
      <c r="Y58" s="42"/>
      <c r="Z58" s="25" t="str">
        <f t="shared" si="20"/>
        <v>o</v>
      </c>
      <c r="AA58" s="24">
        <f t="shared" si="13"/>
        <v>19</v>
      </c>
      <c r="AB58" s="143"/>
      <c r="AC58" s="12"/>
    </row>
    <row r="59" spans="2:29" x14ac:dyDescent="0.3">
      <c r="B59" s="110" t="str">
        <f t="shared" si="14"/>
        <v>ti</v>
      </c>
      <c r="C59" s="24">
        <f t="shared" si="7"/>
        <v>20</v>
      </c>
      <c r="D59" s="14"/>
      <c r="E59" s="26"/>
      <c r="F59" s="25" t="str">
        <f t="shared" si="15"/>
        <v>f</v>
      </c>
      <c r="G59" s="24">
        <f t="shared" si="8"/>
        <v>20</v>
      </c>
      <c r="H59" s="14" t="s">
        <v>11</v>
      </c>
      <c r="I59" s="26"/>
      <c r="J59" s="19" t="str">
        <f t="shared" si="16"/>
        <v>m</v>
      </c>
      <c r="K59" s="16">
        <f t="shared" si="9"/>
        <v>20</v>
      </c>
      <c r="L59" s="142"/>
      <c r="M59" s="18">
        <v>38</v>
      </c>
      <c r="N59" s="25" t="str">
        <f t="shared" si="17"/>
        <v>o</v>
      </c>
      <c r="O59" s="24">
        <f t="shared" si="10"/>
        <v>20</v>
      </c>
      <c r="P59" s="190"/>
      <c r="Q59" s="26"/>
      <c r="R59" s="115" t="str">
        <f t="shared" si="18"/>
        <v>l</v>
      </c>
      <c r="S59" s="24">
        <f t="shared" si="11"/>
        <v>20</v>
      </c>
      <c r="T59" s="48"/>
      <c r="U59" s="15"/>
      <c r="V59" s="19" t="str">
        <f t="shared" si="19"/>
        <v>m</v>
      </c>
      <c r="W59" s="16">
        <f t="shared" si="12"/>
        <v>20</v>
      </c>
      <c r="X59" s="189"/>
      <c r="Y59" s="18">
        <v>51</v>
      </c>
      <c r="Z59" s="25" t="str">
        <f t="shared" si="20"/>
        <v>to</v>
      </c>
      <c r="AA59" s="24">
        <f t="shared" si="13"/>
        <v>20</v>
      </c>
      <c r="AB59" s="143"/>
      <c r="AC59" s="12"/>
    </row>
    <row r="60" spans="2:29" ht="15" thickBot="1" x14ac:dyDescent="0.35">
      <c r="B60" s="110" t="str">
        <f t="shared" si="14"/>
        <v>o</v>
      </c>
      <c r="C60" s="24">
        <f t="shared" si="7"/>
        <v>21</v>
      </c>
      <c r="D60" s="14"/>
      <c r="E60" s="26"/>
      <c r="F60" s="112" t="str">
        <f t="shared" si="15"/>
        <v>l</v>
      </c>
      <c r="G60" s="24">
        <f t="shared" si="8"/>
        <v>21</v>
      </c>
      <c r="H60" s="48"/>
      <c r="I60" s="26"/>
      <c r="J60" s="25" t="str">
        <f t="shared" si="16"/>
        <v>ti</v>
      </c>
      <c r="K60" s="24">
        <f t="shared" si="9"/>
        <v>21</v>
      </c>
      <c r="L60" s="143"/>
      <c r="M60" s="26"/>
      <c r="N60" s="25" t="str">
        <f t="shared" si="17"/>
        <v>to</v>
      </c>
      <c r="O60" s="24">
        <f t="shared" si="10"/>
        <v>21</v>
      </c>
      <c r="P60" s="190"/>
      <c r="Q60" s="26"/>
      <c r="R60" s="168" t="str">
        <f t="shared" si="18"/>
        <v>s</v>
      </c>
      <c r="S60" s="29">
        <f t="shared" si="11"/>
        <v>21</v>
      </c>
      <c r="T60" s="119"/>
      <c r="U60" s="89"/>
      <c r="V60" s="25" t="str">
        <f t="shared" si="19"/>
        <v>ti</v>
      </c>
      <c r="W60" s="24">
        <f t="shared" si="12"/>
        <v>21</v>
      </c>
      <c r="X60" s="190"/>
      <c r="Y60" s="26"/>
      <c r="Z60" s="25" t="str">
        <f t="shared" si="20"/>
        <v>f</v>
      </c>
      <c r="AA60" s="24">
        <f t="shared" si="13"/>
        <v>21</v>
      </c>
      <c r="AB60" s="143" t="s">
        <v>11</v>
      </c>
      <c r="AC60" s="12"/>
    </row>
    <row r="61" spans="2:29" ht="15" thickBot="1" x14ac:dyDescent="0.35">
      <c r="B61" s="110" t="str">
        <f t="shared" si="14"/>
        <v>to</v>
      </c>
      <c r="C61" s="24">
        <f t="shared" si="7"/>
        <v>22</v>
      </c>
      <c r="D61" s="14"/>
      <c r="E61" s="26"/>
      <c r="F61" s="113" t="str">
        <f t="shared" si="15"/>
        <v>s</v>
      </c>
      <c r="G61" s="69">
        <f t="shared" si="8"/>
        <v>22</v>
      </c>
      <c r="H61" s="49"/>
      <c r="I61" s="44"/>
      <c r="J61" s="25" t="str">
        <f t="shared" si="16"/>
        <v>o</v>
      </c>
      <c r="K61" s="24">
        <f t="shared" si="9"/>
        <v>22</v>
      </c>
      <c r="L61" s="143"/>
      <c r="M61" s="26"/>
      <c r="N61" s="25" t="str">
        <f t="shared" si="17"/>
        <v>f</v>
      </c>
      <c r="O61" s="24">
        <f t="shared" si="10"/>
        <v>22</v>
      </c>
      <c r="P61" s="190"/>
      <c r="Q61" s="26"/>
      <c r="R61" s="19" t="str">
        <f t="shared" si="18"/>
        <v>m</v>
      </c>
      <c r="S61" s="16">
        <f t="shared" si="11"/>
        <v>22</v>
      </c>
      <c r="T61" s="185"/>
      <c r="U61" s="18">
        <v>47</v>
      </c>
      <c r="V61" s="25" t="str">
        <f t="shared" si="19"/>
        <v>o</v>
      </c>
      <c r="W61" s="24">
        <f t="shared" si="12"/>
        <v>22</v>
      </c>
      <c r="X61" s="190"/>
      <c r="Y61" s="26"/>
      <c r="Z61" s="112" t="str">
        <f t="shared" si="20"/>
        <v>l</v>
      </c>
      <c r="AA61" s="24">
        <f t="shared" si="13"/>
        <v>22</v>
      </c>
      <c r="AB61" s="48"/>
      <c r="AC61" s="12"/>
    </row>
    <row r="62" spans="2:29" ht="15" thickBot="1" x14ac:dyDescent="0.35">
      <c r="B62" s="110" t="str">
        <f t="shared" si="14"/>
        <v>f</v>
      </c>
      <c r="C62" s="24">
        <f t="shared" si="7"/>
        <v>23</v>
      </c>
      <c r="D62" s="14" t="s">
        <v>11</v>
      </c>
      <c r="E62" s="26"/>
      <c r="F62" s="39" t="str">
        <f t="shared" si="15"/>
        <v>m</v>
      </c>
      <c r="G62" s="28">
        <f t="shared" si="8"/>
        <v>23</v>
      </c>
      <c r="H62" s="191"/>
      <c r="I62" s="66">
        <v>34</v>
      </c>
      <c r="J62" s="25" t="str">
        <f t="shared" si="16"/>
        <v>to</v>
      </c>
      <c r="K62" s="24">
        <f t="shared" si="9"/>
        <v>23</v>
      </c>
      <c r="L62" s="143"/>
      <c r="M62" s="26"/>
      <c r="N62" s="112" t="str">
        <f t="shared" si="17"/>
        <v>l</v>
      </c>
      <c r="O62" s="24">
        <f t="shared" si="10"/>
        <v>23</v>
      </c>
      <c r="P62" s="56"/>
      <c r="Q62" s="26"/>
      <c r="R62" s="25" t="str">
        <f t="shared" si="18"/>
        <v>ti</v>
      </c>
      <c r="S62" s="24">
        <f t="shared" si="11"/>
        <v>23</v>
      </c>
      <c r="T62" s="197"/>
      <c r="U62" s="26"/>
      <c r="V62" s="25" t="str">
        <f t="shared" si="19"/>
        <v>to</v>
      </c>
      <c r="W62" s="24">
        <f t="shared" si="12"/>
        <v>23</v>
      </c>
      <c r="X62" s="190" t="s">
        <v>11</v>
      </c>
      <c r="Y62" s="26"/>
      <c r="Z62" s="113" t="str">
        <f t="shared" si="20"/>
        <v>s</v>
      </c>
      <c r="AA62" s="69">
        <f t="shared" si="13"/>
        <v>23</v>
      </c>
      <c r="AB62" s="49"/>
      <c r="AC62" s="40"/>
    </row>
    <row r="63" spans="2:29" ht="15" thickBot="1" x14ac:dyDescent="0.35">
      <c r="B63" s="114" t="str">
        <f t="shared" si="14"/>
        <v>l</v>
      </c>
      <c r="C63" s="24">
        <f t="shared" si="7"/>
        <v>24</v>
      </c>
      <c r="D63" s="56"/>
      <c r="E63" s="26"/>
      <c r="F63" s="25" t="str">
        <f t="shared" si="15"/>
        <v>ti</v>
      </c>
      <c r="G63" s="24">
        <f t="shared" si="8"/>
        <v>24</v>
      </c>
      <c r="H63" s="190"/>
      <c r="I63" s="26"/>
      <c r="J63" s="25" t="str">
        <f t="shared" si="16"/>
        <v>f</v>
      </c>
      <c r="K63" s="24">
        <f t="shared" si="9"/>
        <v>24</v>
      </c>
      <c r="L63" s="143" t="s">
        <v>11</v>
      </c>
      <c r="M63" s="26"/>
      <c r="N63" s="113" t="str">
        <f t="shared" si="17"/>
        <v>s</v>
      </c>
      <c r="O63" s="69">
        <f t="shared" si="10"/>
        <v>24</v>
      </c>
      <c r="P63" s="53"/>
      <c r="Q63" s="44"/>
      <c r="R63" s="25" t="str">
        <f t="shared" si="18"/>
        <v>o</v>
      </c>
      <c r="S63" s="24">
        <f t="shared" si="11"/>
        <v>24</v>
      </c>
      <c r="T63" s="197"/>
      <c r="U63" s="26"/>
      <c r="V63" s="25" t="str">
        <f t="shared" si="19"/>
        <v>f</v>
      </c>
      <c r="W63" s="24">
        <f t="shared" si="12"/>
        <v>24</v>
      </c>
      <c r="X63" s="92"/>
      <c r="Y63" s="26"/>
      <c r="Z63" s="32" t="str">
        <f t="shared" si="20"/>
        <v>m</v>
      </c>
      <c r="AA63" s="28">
        <f t="shared" si="13"/>
        <v>24</v>
      </c>
      <c r="AB63" s="59"/>
      <c r="AC63" s="64">
        <v>4</v>
      </c>
    </row>
    <row r="64" spans="2:29" ht="15" thickBot="1" x14ac:dyDescent="0.35">
      <c r="B64" s="134" t="str">
        <f t="shared" si="14"/>
        <v>s</v>
      </c>
      <c r="C64" s="69">
        <f t="shared" si="7"/>
        <v>25</v>
      </c>
      <c r="D64" s="53"/>
      <c r="E64" s="44"/>
      <c r="F64" s="25" t="str">
        <f t="shared" si="15"/>
        <v>o</v>
      </c>
      <c r="G64" s="24">
        <f t="shared" si="8"/>
        <v>25</v>
      </c>
      <c r="H64" s="190"/>
      <c r="I64" s="26"/>
      <c r="J64" s="112" t="str">
        <f t="shared" si="16"/>
        <v>l</v>
      </c>
      <c r="K64" s="24">
        <f t="shared" si="9"/>
        <v>25</v>
      </c>
      <c r="L64" s="56"/>
      <c r="M64" s="26"/>
      <c r="N64" s="39" t="str">
        <f t="shared" si="17"/>
        <v>m</v>
      </c>
      <c r="O64" s="28">
        <f t="shared" si="10"/>
        <v>25</v>
      </c>
      <c r="P64" s="196"/>
      <c r="Q64" s="66">
        <v>43</v>
      </c>
      <c r="R64" s="25" t="str">
        <f t="shared" si="18"/>
        <v>to</v>
      </c>
      <c r="S64" s="24">
        <f t="shared" si="11"/>
        <v>25</v>
      </c>
      <c r="T64" s="197"/>
      <c r="U64" s="26"/>
      <c r="V64" s="112" t="str">
        <f t="shared" si="19"/>
        <v>l</v>
      </c>
      <c r="W64" s="24">
        <f t="shared" si="12"/>
        <v>25</v>
      </c>
      <c r="X64" s="92" t="s">
        <v>57</v>
      </c>
      <c r="Y64" s="26"/>
      <c r="Z64" s="133" t="str">
        <f t="shared" si="20"/>
        <v>ti</v>
      </c>
      <c r="AA64" s="24">
        <f t="shared" si="13"/>
        <v>25</v>
      </c>
      <c r="AB64" s="14"/>
      <c r="AC64" s="12"/>
    </row>
    <row r="65" spans="2:29" ht="15" thickBot="1" x14ac:dyDescent="0.35">
      <c r="B65" s="118" t="str">
        <f t="shared" si="14"/>
        <v>m</v>
      </c>
      <c r="C65" s="28">
        <f t="shared" si="7"/>
        <v>26</v>
      </c>
      <c r="D65" s="196"/>
      <c r="E65" s="62">
        <v>30</v>
      </c>
      <c r="F65" s="25" t="str">
        <f t="shared" si="15"/>
        <v>to</v>
      </c>
      <c r="G65" s="24">
        <f t="shared" si="8"/>
        <v>26</v>
      </c>
      <c r="H65" s="190"/>
      <c r="I65" s="26"/>
      <c r="J65" s="113" t="str">
        <f t="shared" si="16"/>
        <v>s</v>
      </c>
      <c r="K65" s="69">
        <f t="shared" si="9"/>
        <v>26</v>
      </c>
      <c r="L65" s="53"/>
      <c r="M65" s="44"/>
      <c r="N65" s="25" t="str">
        <f t="shared" si="17"/>
        <v>ti</v>
      </c>
      <c r="O65" s="24">
        <f t="shared" si="10"/>
        <v>26</v>
      </c>
      <c r="P65" s="197"/>
      <c r="Q65" s="26"/>
      <c r="R65" s="25" t="str">
        <f t="shared" si="18"/>
        <v>f</v>
      </c>
      <c r="S65" s="24">
        <f t="shared" si="11"/>
        <v>26</v>
      </c>
      <c r="T65" s="197" t="s">
        <v>11</v>
      </c>
      <c r="U65" s="26"/>
      <c r="V65" s="113" t="str">
        <f t="shared" si="19"/>
        <v>s</v>
      </c>
      <c r="W65" s="69">
        <f t="shared" si="12"/>
        <v>26</v>
      </c>
      <c r="X65" s="163" t="s">
        <v>58</v>
      </c>
      <c r="Y65" s="44"/>
      <c r="Z65" s="133" t="str">
        <f t="shared" si="20"/>
        <v>o</v>
      </c>
      <c r="AA65" s="24">
        <f t="shared" si="13"/>
        <v>26</v>
      </c>
      <c r="AB65" s="14"/>
      <c r="AC65" s="12"/>
    </row>
    <row r="66" spans="2:29" x14ac:dyDescent="0.3">
      <c r="B66" s="110" t="str">
        <f t="shared" si="14"/>
        <v>ti</v>
      </c>
      <c r="C66" s="24">
        <f t="shared" si="7"/>
        <v>27</v>
      </c>
      <c r="D66" s="197"/>
      <c r="E66" s="15"/>
      <c r="F66" s="25" t="str">
        <f t="shared" si="15"/>
        <v>f</v>
      </c>
      <c r="G66" s="24">
        <f t="shared" si="8"/>
        <v>27</v>
      </c>
      <c r="H66" s="190" t="s">
        <v>11</v>
      </c>
      <c r="I66" s="26"/>
      <c r="J66" s="32" t="str">
        <f t="shared" si="16"/>
        <v>m</v>
      </c>
      <c r="K66" s="28">
        <f t="shared" si="9"/>
        <v>27</v>
      </c>
      <c r="L66" s="196"/>
      <c r="M66" s="62">
        <v>39</v>
      </c>
      <c r="N66" s="25" t="str">
        <f t="shared" si="17"/>
        <v>o</v>
      </c>
      <c r="O66" s="24">
        <f t="shared" si="10"/>
        <v>27</v>
      </c>
      <c r="P66" s="197"/>
      <c r="Q66" s="26"/>
      <c r="R66" s="112" t="str">
        <f t="shared" si="18"/>
        <v>l</v>
      </c>
      <c r="S66" s="24">
        <f t="shared" si="11"/>
        <v>27</v>
      </c>
      <c r="T66" s="56"/>
      <c r="U66" s="26"/>
      <c r="V66" s="39" t="str">
        <f t="shared" si="19"/>
        <v>m</v>
      </c>
      <c r="W66" s="28">
        <f t="shared" si="12"/>
        <v>27</v>
      </c>
      <c r="X66" s="59"/>
      <c r="Y66" s="66">
        <v>52</v>
      </c>
      <c r="Z66" s="133" t="str">
        <f t="shared" si="20"/>
        <v>to</v>
      </c>
      <c r="AA66" s="24">
        <f t="shared" si="13"/>
        <v>27</v>
      </c>
      <c r="AB66" s="14"/>
      <c r="AC66" s="12"/>
    </row>
    <row r="67" spans="2:29" ht="15" thickBot="1" x14ac:dyDescent="0.35">
      <c r="B67" s="110" t="str">
        <f t="shared" si="14"/>
        <v>o</v>
      </c>
      <c r="C67" s="24">
        <f t="shared" si="7"/>
        <v>28</v>
      </c>
      <c r="D67" s="197"/>
      <c r="E67" s="15"/>
      <c r="F67" s="112" t="str">
        <f t="shared" si="15"/>
        <v>l</v>
      </c>
      <c r="G67" s="24">
        <f t="shared" si="8"/>
        <v>28</v>
      </c>
      <c r="H67" s="56"/>
      <c r="I67" s="26"/>
      <c r="J67" s="133" t="str">
        <f t="shared" si="16"/>
        <v>ti</v>
      </c>
      <c r="K67" s="24">
        <f t="shared" si="9"/>
        <v>28</v>
      </c>
      <c r="L67" s="197"/>
      <c r="M67" s="15"/>
      <c r="N67" s="25" t="str">
        <f t="shared" si="17"/>
        <v>to</v>
      </c>
      <c r="O67" s="24">
        <f t="shared" si="10"/>
        <v>28</v>
      </c>
      <c r="P67" s="197"/>
      <c r="Q67" s="26"/>
      <c r="R67" s="113" t="str">
        <f t="shared" si="18"/>
        <v>s</v>
      </c>
      <c r="S67" s="69">
        <f t="shared" si="11"/>
        <v>28</v>
      </c>
      <c r="T67" s="53"/>
      <c r="U67" s="44"/>
      <c r="V67" s="25" t="str">
        <f t="shared" si="19"/>
        <v>ti</v>
      </c>
      <c r="W67" s="24">
        <f t="shared" si="12"/>
        <v>28</v>
      </c>
      <c r="X67" s="14"/>
      <c r="Y67" s="26"/>
      <c r="Z67" s="133" t="str">
        <f t="shared" si="20"/>
        <v>f</v>
      </c>
      <c r="AA67" s="24">
        <f t="shared" si="13"/>
        <v>28</v>
      </c>
      <c r="AB67" s="14" t="s">
        <v>11</v>
      </c>
      <c r="AC67" s="12"/>
    </row>
    <row r="68" spans="2:29" ht="15" thickBot="1" x14ac:dyDescent="0.35">
      <c r="B68" s="110" t="str">
        <f t="shared" si="14"/>
        <v>to</v>
      </c>
      <c r="C68" s="24">
        <f t="shared" si="7"/>
        <v>29</v>
      </c>
      <c r="D68" s="197"/>
      <c r="E68" s="15"/>
      <c r="F68" s="111" t="str">
        <f t="shared" si="15"/>
        <v>s</v>
      </c>
      <c r="G68" s="29">
        <f t="shared" si="8"/>
        <v>29</v>
      </c>
      <c r="H68" s="61"/>
      <c r="I68" s="42"/>
      <c r="J68" s="133" t="str">
        <f t="shared" si="16"/>
        <v>o</v>
      </c>
      <c r="K68" s="24">
        <f t="shared" si="9"/>
        <v>29</v>
      </c>
      <c r="L68" s="197"/>
      <c r="M68" s="15"/>
      <c r="N68" s="25" t="str">
        <f t="shared" si="17"/>
        <v>f</v>
      </c>
      <c r="O68" s="24">
        <f t="shared" si="10"/>
        <v>29</v>
      </c>
      <c r="P68" s="197"/>
      <c r="Q68" s="26"/>
      <c r="R68" s="32" t="str">
        <f t="shared" si="18"/>
        <v>m</v>
      </c>
      <c r="S68" s="28">
        <f t="shared" si="11"/>
        <v>29</v>
      </c>
      <c r="T68" s="59"/>
      <c r="U68" s="62">
        <v>48</v>
      </c>
      <c r="V68" s="25" t="str">
        <f t="shared" si="19"/>
        <v>o</v>
      </c>
      <c r="W68" s="24">
        <f t="shared" si="12"/>
        <v>29</v>
      </c>
      <c r="X68" s="14"/>
      <c r="Y68" s="26"/>
      <c r="Z68" s="115" t="str">
        <f t="shared" si="20"/>
        <v>l</v>
      </c>
      <c r="AA68" s="24">
        <f t="shared" si="13"/>
        <v>29</v>
      </c>
      <c r="AB68" s="56"/>
      <c r="AC68" s="12"/>
    </row>
    <row r="69" spans="2:29" ht="15" thickBot="1" x14ac:dyDescent="0.35">
      <c r="B69" s="110" t="str">
        <f t="shared" si="14"/>
        <v>f</v>
      </c>
      <c r="C69" s="24">
        <f t="shared" si="7"/>
        <v>30</v>
      </c>
      <c r="D69" s="197"/>
      <c r="E69" s="15"/>
      <c r="F69" s="19" t="str">
        <f t="shared" si="15"/>
        <v>m</v>
      </c>
      <c r="G69" s="16">
        <f t="shared" si="8"/>
        <v>30</v>
      </c>
      <c r="H69" s="201"/>
      <c r="I69" s="18">
        <v>35</v>
      </c>
      <c r="J69" s="133" t="str">
        <f t="shared" si="16"/>
        <v>to</v>
      </c>
      <c r="K69" s="24">
        <f t="shared" si="9"/>
        <v>30</v>
      </c>
      <c r="L69" s="197"/>
      <c r="M69" s="15"/>
      <c r="N69" s="112" t="str">
        <f t="shared" si="17"/>
        <v>l</v>
      </c>
      <c r="O69" s="24">
        <f t="shared" si="10"/>
        <v>30</v>
      </c>
      <c r="P69" s="197"/>
      <c r="Q69" s="26"/>
      <c r="R69" s="133" t="str">
        <f t="shared" si="18"/>
        <v>ti</v>
      </c>
      <c r="S69" s="24">
        <f t="shared" si="11"/>
        <v>30</v>
      </c>
      <c r="T69" s="14"/>
      <c r="U69" s="15"/>
      <c r="V69" s="25" t="str">
        <f t="shared" si="19"/>
        <v>to</v>
      </c>
      <c r="W69" s="24">
        <f t="shared" si="12"/>
        <v>30</v>
      </c>
      <c r="X69" s="14"/>
      <c r="Y69" s="26"/>
      <c r="Z69" s="168" t="str">
        <f t="shared" si="20"/>
        <v>s</v>
      </c>
      <c r="AA69" s="29">
        <f t="shared" si="13"/>
        <v>30</v>
      </c>
      <c r="AB69" s="61"/>
      <c r="AC69" s="60"/>
    </row>
    <row r="70" spans="2:29" ht="15" thickBot="1" x14ac:dyDescent="0.35">
      <c r="B70" s="180" t="str">
        <f t="shared" si="14"/>
        <v>l</v>
      </c>
      <c r="C70" s="75">
        <f t="shared" si="7"/>
        <v>31</v>
      </c>
      <c r="D70" s="199"/>
      <c r="E70" s="76"/>
      <c r="F70" s="74" t="str">
        <f t="shared" si="15"/>
        <v>ti</v>
      </c>
      <c r="G70" s="75">
        <f t="shared" si="8"/>
        <v>31</v>
      </c>
      <c r="H70" s="199"/>
      <c r="I70" s="77"/>
      <c r="J70" s="99"/>
      <c r="K70" s="75" t="str">
        <f t="shared" si="9"/>
        <v/>
      </c>
      <c r="L70" s="75"/>
      <c r="M70" s="76"/>
      <c r="N70" s="100" t="str">
        <f t="shared" si="17"/>
        <v>s</v>
      </c>
      <c r="O70" s="75">
        <f t="shared" si="10"/>
        <v>31</v>
      </c>
      <c r="P70" s="199" t="s">
        <v>11</v>
      </c>
      <c r="Q70" s="77"/>
      <c r="R70" s="99"/>
      <c r="S70" s="75" t="str">
        <f t="shared" si="11"/>
        <v/>
      </c>
      <c r="T70" s="75"/>
      <c r="U70" s="76"/>
      <c r="V70" s="74" t="str">
        <f t="shared" si="19"/>
        <v>f</v>
      </c>
      <c r="W70" s="75">
        <f t="shared" si="12"/>
        <v>31</v>
      </c>
      <c r="X70" s="101"/>
      <c r="Y70" s="77"/>
      <c r="Z70" s="181" t="str">
        <f t="shared" si="20"/>
        <v>m</v>
      </c>
      <c r="AA70" s="182">
        <f t="shared" si="13"/>
        <v>31</v>
      </c>
      <c r="AB70" s="195"/>
      <c r="AC70" s="188">
        <v>5</v>
      </c>
    </row>
    <row r="71" spans="2:29" ht="15" thickTop="1" x14ac:dyDescent="0.3"/>
    <row r="72" spans="2:29" x14ac:dyDescent="0.3">
      <c r="G72" s="81"/>
      <c r="H72" t="s">
        <v>24</v>
      </c>
      <c r="O72" s="15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194"/>
      <c r="X73" t="s">
        <v>28</v>
      </c>
    </row>
    <row r="74" spans="2:29" ht="15" x14ac:dyDescent="0.25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ht="15" x14ac:dyDescent="0.25">
      <c r="D77" t="s">
        <v>30</v>
      </c>
    </row>
    <row r="82" spans="4:28" ht="15" x14ac:dyDescent="0.25">
      <c r="D82" s="3" t="s">
        <v>59</v>
      </c>
      <c r="G82" s="81"/>
      <c r="H82" t="s">
        <v>24</v>
      </c>
      <c r="L82">
        <f>47+49</f>
        <v>96</v>
      </c>
      <c r="O82" s="150"/>
      <c r="P82" t="s">
        <v>47</v>
      </c>
      <c r="T82" s="81">
        <v>3</v>
      </c>
      <c r="W82" s="103"/>
      <c r="X82" t="s">
        <v>26</v>
      </c>
      <c r="AB82" s="81">
        <v>5</v>
      </c>
    </row>
    <row r="83" spans="4:28" ht="15" x14ac:dyDescent="0.25">
      <c r="G83" s="104"/>
      <c r="H83" t="s">
        <v>27</v>
      </c>
      <c r="L83" s="81">
        <v>24</v>
      </c>
      <c r="O83" s="87"/>
      <c r="P83" t="s">
        <v>29</v>
      </c>
      <c r="T83" s="81">
        <v>22</v>
      </c>
      <c r="W83" s="194"/>
      <c r="X83" t="s">
        <v>28</v>
      </c>
      <c r="AB83" s="81">
        <f>38+40</f>
        <v>78</v>
      </c>
    </row>
    <row r="84" spans="4:28" ht="15" x14ac:dyDescent="0.25">
      <c r="G84" s="7"/>
      <c r="H84" t="s">
        <v>25</v>
      </c>
      <c r="L84" s="81">
        <f>34+32</f>
        <v>66</v>
      </c>
      <c r="O84" s="151"/>
      <c r="P84" t="s">
        <v>48</v>
      </c>
      <c r="T84" s="81">
        <v>3</v>
      </c>
      <c r="W84" s="152"/>
      <c r="X84" t="s">
        <v>49</v>
      </c>
      <c r="AB84" s="81">
        <v>3</v>
      </c>
    </row>
    <row r="85" spans="4:28" ht="15" x14ac:dyDescent="0.25">
      <c r="G85" s="153"/>
      <c r="H85" t="s">
        <v>50</v>
      </c>
      <c r="L85" s="81">
        <f>16+15</f>
        <v>31</v>
      </c>
      <c r="O85" s="86"/>
      <c r="P85" t="s">
        <v>51</v>
      </c>
      <c r="T85" s="81">
        <v>3</v>
      </c>
      <c r="W85" s="193"/>
      <c r="X85" t="s">
        <v>52</v>
      </c>
      <c r="AB85" s="81">
        <f>17+14</f>
        <v>31</v>
      </c>
    </row>
    <row r="86" spans="4:28" ht="15" x14ac:dyDescent="0.25">
      <c r="G86" s="164"/>
      <c r="H86" s="164"/>
      <c r="I86" s="164"/>
      <c r="J86" s="164"/>
      <c r="K86" s="164"/>
      <c r="L86" s="164">
        <f>SUM(L82:L85)</f>
        <v>217</v>
      </c>
      <c r="M86" s="164"/>
      <c r="N86" s="164"/>
      <c r="O86" s="164"/>
      <c r="P86" s="164"/>
      <c r="Q86" s="164"/>
      <c r="R86" s="164"/>
      <c r="S86" s="164"/>
      <c r="T86" s="164">
        <f>SUM(T82:T85)</f>
        <v>31</v>
      </c>
      <c r="U86" s="164"/>
      <c r="V86" s="164"/>
      <c r="W86" s="164"/>
      <c r="X86" s="164"/>
      <c r="Y86" s="164"/>
      <c r="Z86" s="164"/>
      <c r="AA86" s="164"/>
      <c r="AB86" s="164">
        <f>SUM(AB82:AB85)</f>
        <v>117</v>
      </c>
    </row>
    <row r="87" spans="4:28" ht="15" x14ac:dyDescent="0.25">
      <c r="AB87" s="164"/>
    </row>
    <row r="88" spans="4:28" ht="15" x14ac:dyDescent="0.25">
      <c r="AB88" s="164"/>
    </row>
    <row r="89" spans="4:28" ht="15" x14ac:dyDescent="0.25">
      <c r="H89" t="s">
        <v>60</v>
      </c>
      <c r="L89" s="165">
        <f>L82+T82+L83+T83</f>
        <v>145</v>
      </c>
      <c r="AB89" s="164"/>
    </row>
    <row r="90" spans="4:28" ht="15" x14ac:dyDescent="0.25">
      <c r="H90" t="s">
        <v>61</v>
      </c>
      <c r="L90" s="165">
        <f>L84+T84+AB84</f>
        <v>72</v>
      </c>
      <c r="AB90" s="164"/>
    </row>
    <row r="91" spans="4:28" ht="15" x14ac:dyDescent="0.25">
      <c r="H91" t="s">
        <v>62</v>
      </c>
      <c r="L91" s="165">
        <f>L85+T85+AB85</f>
        <v>65</v>
      </c>
      <c r="AB91" s="164"/>
    </row>
    <row r="92" spans="4:28" ht="15" x14ac:dyDescent="0.25">
      <c r="H92" t="s">
        <v>63</v>
      </c>
      <c r="L92" s="166">
        <f>AB82+AB83</f>
        <v>83</v>
      </c>
      <c r="AB92" s="167"/>
    </row>
    <row r="93" spans="4:28" ht="15" x14ac:dyDescent="0.25">
      <c r="H93" t="s">
        <v>64</v>
      </c>
      <c r="L93" s="165">
        <f>SUM(L89:L92)</f>
        <v>365</v>
      </c>
      <c r="AB93" s="164">
        <f>L86+T86+AB86</f>
        <v>365</v>
      </c>
    </row>
  </sheetData>
  <mergeCells count="13">
    <mergeCell ref="V3:Y3"/>
    <mergeCell ref="B3:E3"/>
    <mergeCell ref="F3:I3"/>
    <mergeCell ref="J3:M3"/>
    <mergeCell ref="N3:Q3"/>
    <mergeCell ref="R3:U3"/>
    <mergeCell ref="Z38:AC38"/>
    <mergeCell ref="B38:E38"/>
    <mergeCell ref="F38:I38"/>
    <mergeCell ref="J38:M38"/>
    <mergeCell ref="N38:Q38"/>
    <mergeCell ref="R38:U38"/>
    <mergeCell ref="V38:Y38"/>
  </mergeCells>
  <pageMargins left="0.19685039370078741" right="0.31496062992125984" top="0.15748031496062992" bottom="0.15748031496062992" header="0.31496062992125984" footer="0.31496062992125984"/>
  <pageSetup paperSize="9" scale="5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V93"/>
  <sheetViews>
    <sheetView topLeftCell="A33" zoomScale="55" zoomScaleNormal="55" workbookViewId="0">
      <selection activeCell="AJ29" sqref="AJ29"/>
    </sheetView>
  </sheetViews>
  <sheetFormatPr defaultRowHeight="14.4" x14ac:dyDescent="0.3"/>
  <cols>
    <col min="1" max="1" width="3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3.109375" bestFit="1" customWidth="1"/>
    <col min="31" max="31" width="3.88671875" bestFit="1" customWidth="1"/>
    <col min="32" max="45" width="3.6640625" customWidth="1"/>
    <col min="46" max="46" width="3.109375" bestFit="1" customWidth="1"/>
    <col min="47" max="47" width="3.88671875" bestFit="1" customWidth="1"/>
    <col min="48" max="48" width="13.5546875" customWidth="1"/>
    <col min="49" max="49" width="2.88671875" customWidth="1"/>
    <col min="50" max="50" width="3.109375" bestFit="1" customWidth="1"/>
    <col min="51" max="51" width="3.88671875" bestFit="1" customWidth="1"/>
    <col min="52" max="52" width="13.5546875" customWidth="1"/>
    <col min="53" max="53" width="2.88671875" customWidth="1"/>
  </cols>
  <sheetData>
    <row r="1" spans="2:31" ht="25.8" x14ac:dyDescent="0.5">
      <c r="H1" s="1" t="s">
        <v>65</v>
      </c>
      <c r="X1" s="2"/>
    </row>
    <row r="2" spans="2:31" ht="15" thickBot="1" x14ac:dyDescent="0.35">
      <c r="H2" s="3" t="s">
        <v>0</v>
      </c>
      <c r="X2" s="155">
        <v>44580</v>
      </c>
      <c r="AB2" t="s">
        <v>1</v>
      </c>
    </row>
    <row r="3" spans="2:31" ht="15.75" customHeight="1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31" ht="15.6" hidden="1" thickTop="1" thickBot="1" x14ac:dyDescent="0.35">
      <c r="B4" s="5"/>
      <c r="C4">
        <v>31</v>
      </c>
      <c r="F4" s="6"/>
      <c r="G4" s="7">
        <v>28</v>
      </c>
      <c r="I4" s="8"/>
      <c r="K4">
        <v>31</v>
      </c>
      <c r="O4">
        <v>30</v>
      </c>
      <c r="S4">
        <v>31</v>
      </c>
      <c r="W4">
        <v>30</v>
      </c>
      <c r="Y4" s="9"/>
      <c r="AE4">
        <f>SUM(B4:AD4)</f>
        <v>181</v>
      </c>
    </row>
    <row r="5" spans="2:31" ht="15.6" thickTop="1" thickBot="1" x14ac:dyDescent="0.35">
      <c r="B5" s="207" t="s">
        <v>41</v>
      </c>
      <c r="C5" s="13">
        <v>1</v>
      </c>
      <c r="D5" s="224" t="s">
        <v>9</v>
      </c>
      <c r="E5" s="173"/>
      <c r="F5" s="174" t="str">
        <f>IF(B35="s","m",IF(B35="m","ti",IF(B35="ti","o",IF(B35="o","to",IF(B35="to","f",IF(B35="f","l",IF(B35="l","s",IF(B35="s","m",))))))))</f>
        <v>ti</v>
      </c>
      <c r="G5" s="13">
        <v>1</v>
      </c>
      <c r="H5" s="200"/>
      <c r="I5" s="173"/>
      <c r="J5" s="175" t="str">
        <f>IF(F32="s","m",IF(F32="m","ti",IF(F32="ti","o",IF(F32="o","to",IF(F32="to","f",IF(F32="f","l",IF(F32="l","s",IF(F32="s","m",))))))))</f>
        <v>ti</v>
      </c>
      <c r="K5" s="13">
        <v>1</v>
      </c>
      <c r="L5" s="14"/>
      <c r="M5" s="15"/>
      <c r="N5" s="174" t="str">
        <f>IF(J35="s","m",IF(J35="m","ti",IF(J35="ti","o",IF(J35="o","to",IF(J35="to","f",IF(J35="f","l",IF(J35="l","s",IF(J35="s","m",))))))))</f>
        <v>f</v>
      </c>
      <c r="O5" s="13">
        <v>1</v>
      </c>
      <c r="P5" s="14"/>
      <c r="Q5" s="26"/>
      <c r="R5" s="212" t="str">
        <f>IF(N34="s","m",IF(N34="m","ti",IF(N34="ti","o",IF(N34="o","to",IF(N34="to","f",IF(N34="f","l",IF(N34="l","s",IF(N34="s","m",))))))))</f>
        <v>s</v>
      </c>
      <c r="S5" s="213">
        <v>1</v>
      </c>
      <c r="T5" s="198" t="s">
        <v>10</v>
      </c>
      <c r="U5" s="89"/>
      <c r="V5" s="174" t="str">
        <f>IF(R35="s","m",IF(R35="m","ti",IF(R35="ti","o",IF(R35="o","to",IF(R35="to","f",IF(R35="f","l",IF(R35="l","s",IF(R35="s","m",))))))))</f>
        <v>o</v>
      </c>
      <c r="W5" s="13">
        <v>1</v>
      </c>
      <c r="X5" s="120"/>
      <c r="Y5" s="12"/>
    </row>
    <row r="6" spans="2:31" ht="15" thickBot="1" x14ac:dyDescent="0.35">
      <c r="B6" s="134" t="str">
        <f>IF(B5="s","m",IF(B5="m","ti",IF(B5="ti","o",IF(B5="o","to",IF(B5="to","f",IF(B5="f","l",IF(B5="l","s",IF(B5="s","m",))))))))</f>
        <v>s</v>
      </c>
      <c r="C6" s="69">
        <f t="shared" ref="C6:C35" si="0">IF(C5&gt;=C$39,"",C5+1)</f>
        <v>2</v>
      </c>
      <c r="D6" s="31" t="s">
        <v>10</v>
      </c>
      <c r="E6" s="44"/>
      <c r="F6" s="25" t="str">
        <f>IF(F5="s","m",IF(F5="m","ti",IF(F5="ti","o",IF(F5="o","to",IF(F5="to","f",IF(F5="f","l",IF(F5="l","s",IF(F5="s","m",))))))))</f>
        <v>o</v>
      </c>
      <c r="G6" s="24">
        <v>2</v>
      </c>
      <c r="H6" s="197"/>
      <c r="I6" s="26"/>
      <c r="J6" s="133" t="str">
        <f>IF(J5="s","m",IF(J5="m","ti",IF(J5="ti","o",IF(J5="o","to",IF(J5="to","f",IF(J5="f","l",IF(J5="l","s",IF(J5="s","m",))))))))</f>
        <v>o</v>
      </c>
      <c r="K6" s="24">
        <v>2</v>
      </c>
      <c r="L6" s="14"/>
      <c r="M6" s="15"/>
      <c r="N6" s="112" t="str">
        <f>IF(N5="s","m",IF(N5="m","ti",IF(N5="ti","o",IF(N5="o","to",IF(N5="to","f",IF(N5="f","l",IF(N5="l","s",IF(N5="s","m",))))))))</f>
        <v>l</v>
      </c>
      <c r="O6" s="24">
        <v>2</v>
      </c>
      <c r="P6" s="14"/>
      <c r="Q6" s="26"/>
      <c r="R6" s="39" t="str">
        <f>IF(R5="s","m",IF(R5="m","ti",IF(R5="ti","o",IF(R5="o","to",IF(R5="to","f",IF(R5="f","l",IF(R5="l","s",IF(R5="s","m",))))))))</f>
        <v>m</v>
      </c>
      <c r="S6" s="28">
        <v>2</v>
      </c>
      <c r="T6" s="142"/>
      <c r="U6" s="18">
        <v>18</v>
      </c>
      <c r="V6" s="25" t="str">
        <f>IF(V5="s","m",IF(V5="m","ti",IF(V5="ti","o",IF(V5="o","to",IF(V5="to","f",IF(V5="f","l",IF(V5="l","s",IF(V5="s","m",))))))))</f>
        <v>to</v>
      </c>
      <c r="W6" s="24">
        <v>2</v>
      </c>
      <c r="X6" s="14"/>
      <c r="Y6" s="12"/>
    </row>
    <row r="7" spans="2:31" ht="15" thickBot="1" x14ac:dyDescent="0.35">
      <c r="B7" s="117" t="str">
        <f>IF(B6="s","m",IF(B6="m","ti",IF(B6="ti","o",IF(B6="o","to",IF(B6="to","f",IF(B6="f","l",IF(B6="l","s",IF(B6="s","m",))))))))</f>
        <v>m</v>
      </c>
      <c r="C7" s="16">
        <f t="shared" si="0"/>
        <v>3</v>
      </c>
      <c r="D7" s="63"/>
      <c r="E7" s="62">
        <v>1</v>
      </c>
      <c r="F7" s="25" t="str">
        <f t="shared" ref="F7:F32" si="1">IF(F6="s","m",IF(F6="m","ti",IF(F6="ti","o",IF(F6="o","to",IF(F6="to","f",IF(F6="f","l",IF(F6="l","s",IF(F6="s","m",))))))))</f>
        <v>to</v>
      </c>
      <c r="G7" s="24">
        <v>3</v>
      </c>
      <c r="H7" s="197"/>
      <c r="I7" s="26"/>
      <c r="J7" s="133" t="str">
        <f t="shared" ref="J7:J35" si="2">IF(J6="s","m",IF(J6="m","ti",IF(J6="ti","o",IF(J6="o","to",IF(J6="to","f",IF(J6="f","l",IF(J6="l","s",IF(J6="s","m",))))))))</f>
        <v>to</v>
      </c>
      <c r="K7" s="24">
        <v>3</v>
      </c>
      <c r="L7" s="14"/>
      <c r="M7" s="15"/>
      <c r="N7" s="113" t="str">
        <f t="shared" ref="N7:N34" si="3">IF(N6="s","m",IF(N6="m","ti",IF(N6="ti","o",IF(N6="o","to",IF(N6="to","f",IF(N6="f","l",IF(N6="l","s",IF(N6="s","m",))))))))</f>
        <v>s</v>
      </c>
      <c r="O7" s="69">
        <v>3</v>
      </c>
      <c r="P7" s="41" t="s">
        <v>10</v>
      </c>
      <c r="Q7" s="42"/>
      <c r="R7" s="39" t="str">
        <f t="shared" ref="R7:R35" si="4">IF(R6="s","m",IF(R6="m","ti",IF(R6="ti","o",IF(R6="o","to",IF(R6="to","f",IF(R6="f","l",IF(R6="l","s",IF(R6="s","m",))))))))</f>
        <v>ti</v>
      </c>
      <c r="S7" s="28">
        <v>3</v>
      </c>
      <c r="T7" s="143"/>
      <c r="U7" s="26"/>
      <c r="V7" s="25" t="str">
        <f t="shared" ref="V7:V34" si="5">IF(V6="s","m",IF(V6="m","ti",IF(V6="ti","o",IF(V6="o","to",IF(V6="to","f",IF(V6="f","l",IF(V6="l","s",IF(V6="s","m",))))))))</f>
        <v>f</v>
      </c>
      <c r="W7" s="24">
        <v>3</v>
      </c>
      <c r="X7" s="14"/>
      <c r="Y7" s="12"/>
    </row>
    <row r="8" spans="2:31" x14ac:dyDescent="0.3">
      <c r="B8" s="118" t="str">
        <f>IF(B7="s","m",IF(B7="m","ti",IF(B7="ti","o",IF(B7="o","to",IF(B7="to","f",IF(B7="f","l",IF(B7="l","s",IF(B7="s","m",))))))))</f>
        <v>ti</v>
      </c>
      <c r="C8" s="28">
        <f t="shared" si="0"/>
        <v>4</v>
      </c>
      <c r="D8" s="37"/>
      <c r="E8" s="15"/>
      <c r="F8" s="25" t="str">
        <f t="shared" si="1"/>
        <v>f</v>
      </c>
      <c r="G8" s="24">
        <v>4</v>
      </c>
      <c r="H8" s="197"/>
      <c r="I8" s="26"/>
      <c r="J8" s="133" t="str">
        <f t="shared" si="2"/>
        <v>f</v>
      </c>
      <c r="K8" s="24">
        <v>4</v>
      </c>
      <c r="L8" s="14"/>
      <c r="M8" s="15"/>
      <c r="N8" s="39" t="str">
        <f t="shared" si="3"/>
        <v>m</v>
      </c>
      <c r="O8" s="28">
        <v>4</v>
      </c>
      <c r="P8" s="201"/>
      <c r="Q8" s="18">
        <v>14</v>
      </c>
      <c r="R8" s="25" t="str">
        <f t="shared" si="4"/>
        <v>o</v>
      </c>
      <c r="S8" s="24">
        <v>4</v>
      </c>
      <c r="T8" s="143"/>
      <c r="U8" s="26"/>
      <c r="V8" s="112" t="str">
        <f t="shared" si="5"/>
        <v>l</v>
      </c>
      <c r="W8" s="24">
        <v>4</v>
      </c>
      <c r="X8" s="14"/>
      <c r="Y8" s="12"/>
    </row>
    <row r="9" spans="2:31" ht="15" thickBot="1" x14ac:dyDescent="0.35">
      <c r="B9" s="110" t="str">
        <f t="shared" ref="B9:B35" si="6">IF(B8="s","m",IF(B8="m","ti",IF(B8="ti","o",IF(B8="o","to",IF(B8="to","f",IF(B8="f","l",IF(B8="l","s",IF(B8="s","m",))))))))</f>
        <v>o</v>
      </c>
      <c r="C9" s="24">
        <f t="shared" si="0"/>
        <v>5</v>
      </c>
      <c r="D9" s="37"/>
      <c r="E9" s="15"/>
      <c r="F9" s="112" t="str">
        <f t="shared" si="1"/>
        <v>l</v>
      </c>
      <c r="G9" s="24">
        <v>5</v>
      </c>
      <c r="H9" s="197"/>
      <c r="I9" s="26"/>
      <c r="J9" s="112" t="str">
        <f t="shared" si="2"/>
        <v>l</v>
      </c>
      <c r="K9" s="24">
        <v>5</v>
      </c>
      <c r="L9" s="14"/>
      <c r="M9" s="15"/>
      <c r="N9" s="39" t="str">
        <f t="shared" si="3"/>
        <v>ti</v>
      </c>
      <c r="O9" s="28">
        <v>5</v>
      </c>
      <c r="P9" s="197"/>
      <c r="Q9" s="26"/>
      <c r="R9" s="25" t="str">
        <f t="shared" si="4"/>
        <v>to</v>
      </c>
      <c r="S9" s="24">
        <v>5</v>
      </c>
      <c r="T9" s="143"/>
      <c r="U9" s="26"/>
      <c r="V9" s="113" t="str">
        <f t="shared" si="5"/>
        <v>s</v>
      </c>
      <c r="W9" s="69">
        <v>5</v>
      </c>
      <c r="X9" s="219" t="s">
        <v>68</v>
      </c>
      <c r="Y9" s="60"/>
    </row>
    <row r="10" spans="2:31" ht="15" thickBot="1" x14ac:dyDescent="0.35">
      <c r="B10" s="110" t="str">
        <f t="shared" si="6"/>
        <v>to</v>
      </c>
      <c r="C10" s="24">
        <f t="shared" si="0"/>
        <v>6</v>
      </c>
      <c r="D10" s="37"/>
      <c r="E10" s="15"/>
      <c r="F10" s="113" t="str">
        <f t="shared" si="1"/>
        <v>s</v>
      </c>
      <c r="G10" s="69">
        <v>6</v>
      </c>
      <c r="H10" s="198" t="s">
        <v>10</v>
      </c>
      <c r="I10" s="42"/>
      <c r="J10" s="113" t="str">
        <f t="shared" si="2"/>
        <v>s</v>
      </c>
      <c r="K10" s="69">
        <v>6</v>
      </c>
      <c r="L10" s="41" t="s">
        <v>10</v>
      </c>
      <c r="M10" s="89"/>
      <c r="N10" s="25" t="str">
        <f t="shared" si="3"/>
        <v>o</v>
      </c>
      <c r="O10" s="24">
        <v>6</v>
      </c>
      <c r="P10" s="197"/>
      <c r="Q10" s="26"/>
      <c r="R10" s="25" t="str">
        <f t="shared" si="4"/>
        <v>f</v>
      </c>
      <c r="S10" s="24">
        <v>6</v>
      </c>
      <c r="T10" s="143"/>
      <c r="U10" s="26"/>
      <c r="V10" s="39" t="str">
        <f t="shared" si="5"/>
        <v>m</v>
      </c>
      <c r="W10" s="28">
        <v>6</v>
      </c>
      <c r="X10" s="220" t="s">
        <v>39</v>
      </c>
      <c r="Y10" s="23">
        <v>23</v>
      </c>
    </row>
    <row r="11" spans="2:31" x14ac:dyDescent="0.3">
      <c r="B11" s="110" t="str">
        <f t="shared" si="6"/>
        <v>f</v>
      </c>
      <c r="C11" s="24">
        <f t="shared" si="0"/>
        <v>7</v>
      </c>
      <c r="D11" s="37"/>
      <c r="E11" s="15"/>
      <c r="F11" s="39" t="str">
        <f t="shared" si="1"/>
        <v>m</v>
      </c>
      <c r="G11" s="28">
        <v>7</v>
      </c>
      <c r="H11" s="22"/>
      <c r="I11" s="18">
        <v>6</v>
      </c>
      <c r="J11" s="39" t="str">
        <f t="shared" si="2"/>
        <v>m</v>
      </c>
      <c r="K11" s="28">
        <v>7</v>
      </c>
      <c r="L11" s="201"/>
      <c r="M11" s="18">
        <v>10</v>
      </c>
      <c r="N11" s="25" t="str">
        <f t="shared" si="3"/>
        <v>to</v>
      </c>
      <c r="O11" s="24">
        <v>7</v>
      </c>
      <c r="P11" s="197"/>
      <c r="Q11" s="26"/>
      <c r="R11" s="112" t="str">
        <f t="shared" si="4"/>
        <v>l</v>
      </c>
      <c r="S11" s="24">
        <v>7</v>
      </c>
      <c r="T11" s="43"/>
      <c r="U11" s="26"/>
      <c r="V11" s="39" t="str">
        <f t="shared" si="5"/>
        <v>ti</v>
      </c>
      <c r="W11" s="28">
        <v>7</v>
      </c>
      <c r="X11" s="190"/>
      <c r="Y11" s="12"/>
    </row>
    <row r="12" spans="2:31" ht="15" thickBot="1" x14ac:dyDescent="0.35">
      <c r="B12" s="114" t="str">
        <f t="shared" si="6"/>
        <v>l</v>
      </c>
      <c r="C12" s="24">
        <f t="shared" si="0"/>
        <v>8</v>
      </c>
      <c r="D12" s="37"/>
      <c r="E12" s="15"/>
      <c r="F12" s="39" t="str">
        <f t="shared" si="1"/>
        <v>ti</v>
      </c>
      <c r="G12" s="28">
        <v>8</v>
      </c>
      <c r="H12" s="37"/>
      <c r="I12" s="26"/>
      <c r="J12" s="39" t="str">
        <f t="shared" si="2"/>
        <v>ti</v>
      </c>
      <c r="K12" s="28">
        <v>8</v>
      </c>
      <c r="L12" s="197"/>
      <c r="M12" s="26"/>
      <c r="N12" s="25" t="str">
        <f t="shared" si="3"/>
        <v>f</v>
      </c>
      <c r="O12" s="24">
        <v>8</v>
      </c>
      <c r="P12" s="197"/>
      <c r="Q12" s="26"/>
      <c r="R12" s="113" t="str">
        <f t="shared" si="4"/>
        <v>s</v>
      </c>
      <c r="S12" s="69">
        <v>8</v>
      </c>
      <c r="T12" s="170" t="s">
        <v>11</v>
      </c>
      <c r="U12" s="44"/>
      <c r="V12" s="25" t="str">
        <f t="shared" si="5"/>
        <v>o</v>
      </c>
      <c r="W12" s="24">
        <v>8</v>
      </c>
      <c r="X12" s="190"/>
      <c r="Y12" s="12"/>
    </row>
    <row r="13" spans="2:31" ht="15" thickBot="1" x14ac:dyDescent="0.35">
      <c r="B13" s="134" t="str">
        <f t="shared" si="6"/>
        <v>s</v>
      </c>
      <c r="C13" s="69">
        <f t="shared" si="0"/>
        <v>9</v>
      </c>
      <c r="D13" s="30" t="s">
        <v>11</v>
      </c>
      <c r="E13" s="89"/>
      <c r="F13" s="25" t="str">
        <f t="shared" si="1"/>
        <v>o</v>
      </c>
      <c r="G13" s="24">
        <v>9</v>
      </c>
      <c r="H13" s="37"/>
      <c r="I13" s="26"/>
      <c r="J13" s="25" t="str">
        <f t="shared" si="2"/>
        <v>o</v>
      </c>
      <c r="K13" s="24">
        <v>9</v>
      </c>
      <c r="L13" s="197"/>
      <c r="M13" s="26"/>
      <c r="N13" s="112" t="str">
        <f t="shared" si="3"/>
        <v>l</v>
      </c>
      <c r="O13" s="24">
        <v>9</v>
      </c>
      <c r="P13" s="197"/>
      <c r="Q13" s="26"/>
      <c r="R13" s="39" t="str">
        <f t="shared" si="4"/>
        <v>m</v>
      </c>
      <c r="S13" s="28">
        <v>9</v>
      </c>
      <c r="T13" s="59"/>
      <c r="U13" s="62">
        <v>19</v>
      </c>
      <c r="V13" s="25" t="str">
        <f t="shared" si="5"/>
        <v>to</v>
      </c>
      <c r="W13" s="24">
        <v>9</v>
      </c>
      <c r="X13" s="190"/>
      <c r="Y13" s="12"/>
    </row>
    <row r="14" spans="2:31" ht="15" thickBot="1" x14ac:dyDescent="0.35">
      <c r="B14" s="118" t="str">
        <f t="shared" si="6"/>
        <v>m</v>
      </c>
      <c r="C14" s="28">
        <f t="shared" si="0"/>
        <v>10</v>
      </c>
      <c r="D14" s="201"/>
      <c r="E14" s="21">
        <v>2</v>
      </c>
      <c r="F14" s="25" t="str">
        <f t="shared" si="1"/>
        <v>to</v>
      </c>
      <c r="G14" s="24">
        <v>10</v>
      </c>
      <c r="H14" s="37"/>
      <c r="I14" s="26"/>
      <c r="J14" s="25" t="str">
        <f t="shared" si="2"/>
        <v>to</v>
      </c>
      <c r="K14" s="24">
        <v>10</v>
      </c>
      <c r="L14" s="197"/>
      <c r="M14" s="26"/>
      <c r="N14" s="113" t="str">
        <f t="shared" si="3"/>
        <v>s</v>
      </c>
      <c r="O14" s="69">
        <v>10</v>
      </c>
      <c r="P14" s="203" t="s">
        <v>11</v>
      </c>
      <c r="Q14" s="44"/>
      <c r="R14" s="39" t="str">
        <f t="shared" si="4"/>
        <v>ti</v>
      </c>
      <c r="S14" s="28">
        <v>10</v>
      </c>
      <c r="T14" s="14"/>
      <c r="U14" s="15"/>
      <c r="V14" s="25" t="str">
        <f t="shared" si="5"/>
        <v>f</v>
      </c>
      <c r="W14" s="24">
        <v>10</v>
      </c>
      <c r="X14" s="190"/>
      <c r="Y14" s="12"/>
    </row>
    <row r="15" spans="2:31" x14ac:dyDescent="0.3">
      <c r="B15" s="118" t="str">
        <f t="shared" si="6"/>
        <v>ti</v>
      </c>
      <c r="C15" s="28">
        <f t="shared" si="0"/>
        <v>11</v>
      </c>
      <c r="D15" s="197"/>
      <c r="E15" s="15"/>
      <c r="F15" s="25" t="str">
        <f t="shared" si="1"/>
        <v>f</v>
      </c>
      <c r="G15" s="24">
        <v>11</v>
      </c>
      <c r="H15" s="37"/>
      <c r="I15" s="26"/>
      <c r="J15" s="25" t="str">
        <f t="shared" si="2"/>
        <v>f</v>
      </c>
      <c r="K15" s="24">
        <v>11</v>
      </c>
      <c r="L15" s="197"/>
      <c r="M15" s="26"/>
      <c r="N15" s="39" t="str">
        <f t="shared" si="3"/>
        <v>m</v>
      </c>
      <c r="O15" s="28">
        <v>11</v>
      </c>
      <c r="P15" s="191"/>
      <c r="Q15" s="66">
        <v>15</v>
      </c>
      <c r="R15" s="133" t="str">
        <f t="shared" si="4"/>
        <v>o</v>
      </c>
      <c r="S15" s="24">
        <v>11</v>
      </c>
      <c r="T15" s="14"/>
      <c r="U15" s="15"/>
      <c r="V15" s="112" t="str">
        <f t="shared" si="5"/>
        <v>l</v>
      </c>
      <c r="W15" s="24">
        <v>11</v>
      </c>
      <c r="X15" s="190"/>
      <c r="Y15" s="12"/>
    </row>
    <row r="16" spans="2:31" ht="15" thickBot="1" x14ac:dyDescent="0.35">
      <c r="B16" s="110" t="str">
        <f t="shared" si="6"/>
        <v>o</v>
      </c>
      <c r="C16" s="24">
        <f t="shared" si="0"/>
        <v>12</v>
      </c>
      <c r="D16" s="197"/>
      <c r="E16" s="15"/>
      <c r="F16" s="112" t="str">
        <f t="shared" si="1"/>
        <v>l</v>
      </c>
      <c r="G16" s="24">
        <v>12</v>
      </c>
      <c r="H16" s="37"/>
      <c r="I16" s="26"/>
      <c r="J16" s="112" t="str">
        <f t="shared" si="2"/>
        <v>l</v>
      </c>
      <c r="K16" s="24">
        <v>12</v>
      </c>
      <c r="L16" s="197"/>
      <c r="M16" s="26"/>
      <c r="N16" s="39" t="str">
        <f t="shared" si="3"/>
        <v>ti</v>
      </c>
      <c r="O16" s="28">
        <v>12</v>
      </c>
      <c r="P16" s="190"/>
      <c r="Q16" s="26"/>
      <c r="R16" s="133" t="str">
        <f t="shared" si="4"/>
        <v>to</v>
      </c>
      <c r="S16" s="24">
        <v>12</v>
      </c>
      <c r="T16" s="14"/>
      <c r="U16" s="15"/>
      <c r="V16" s="113" t="str">
        <f t="shared" si="5"/>
        <v>s</v>
      </c>
      <c r="W16" s="69">
        <v>12</v>
      </c>
      <c r="X16" s="192" t="s">
        <v>11</v>
      </c>
      <c r="Y16" s="40"/>
    </row>
    <row r="17" spans="2:25" ht="15" thickBot="1" x14ac:dyDescent="0.35">
      <c r="B17" s="110" t="str">
        <f t="shared" si="6"/>
        <v>to</v>
      </c>
      <c r="C17" s="24">
        <f t="shared" si="0"/>
        <v>13</v>
      </c>
      <c r="D17" s="197"/>
      <c r="E17" s="15"/>
      <c r="F17" s="113" t="str">
        <f t="shared" si="1"/>
        <v>s</v>
      </c>
      <c r="G17" s="69">
        <v>13</v>
      </c>
      <c r="H17" s="46" t="s">
        <v>11</v>
      </c>
      <c r="I17" s="44"/>
      <c r="J17" s="113" t="str">
        <f t="shared" si="2"/>
        <v>s</v>
      </c>
      <c r="K17" s="69">
        <v>13</v>
      </c>
      <c r="L17" s="203" t="s">
        <v>11</v>
      </c>
      <c r="M17" s="44"/>
      <c r="N17" s="25" t="str">
        <f t="shared" si="3"/>
        <v>o</v>
      </c>
      <c r="O17" s="24">
        <v>13</v>
      </c>
      <c r="P17" s="190"/>
      <c r="Q17" s="26"/>
      <c r="R17" s="133" t="str">
        <f t="shared" si="4"/>
        <v>f</v>
      </c>
      <c r="S17" s="24">
        <v>13</v>
      </c>
      <c r="T17" s="120" t="s">
        <v>37</v>
      </c>
      <c r="U17" s="15"/>
      <c r="V17" s="39" t="str">
        <f t="shared" si="5"/>
        <v>m</v>
      </c>
      <c r="W17" s="28">
        <v>13</v>
      </c>
      <c r="X17" s="63"/>
      <c r="Y17" s="64">
        <v>24</v>
      </c>
    </row>
    <row r="18" spans="2:25" x14ac:dyDescent="0.3">
      <c r="B18" s="110" t="str">
        <f t="shared" si="6"/>
        <v>f</v>
      </c>
      <c r="C18" s="24">
        <f t="shared" si="0"/>
        <v>14</v>
      </c>
      <c r="D18" s="197"/>
      <c r="E18" s="15"/>
      <c r="F18" s="39" t="str">
        <f t="shared" si="1"/>
        <v>m</v>
      </c>
      <c r="G18" s="28">
        <v>14</v>
      </c>
      <c r="H18" s="191"/>
      <c r="I18" s="66">
        <v>7</v>
      </c>
      <c r="J18" s="39" t="str">
        <f t="shared" si="2"/>
        <v>m</v>
      </c>
      <c r="K18" s="28">
        <v>14</v>
      </c>
      <c r="L18" s="59"/>
      <c r="M18" s="62">
        <v>11</v>
      </c>
      <c r="N18" s="25" t="str">
        <f t="shared" si="3"/>
        <v>to</v>
      </c>
      <c r="O18" s="24">
        <v>14</v>
      </c>
      <c r="P18" s="218" t="s">
        <v>13</v>
      </c>
      <c r="Q18" s="26"/>
      <c r="R18" s="112" t="str">
        <f t="shared" si="4"/>
        <v>l</v>
      </c>
      <c r="S18" s="24">
        <v>14</v>
      </c>
      <c r="T18" s="14"/>
      <c r="U18" s="15"/>
      <c r="V18" s="39" t="str">
        <f t="shared" si="5"/>
        <v>ti</v>
      </c>
      <c r="W18" s="28">
        <v>14</v>
      </c>
      <c r="X18" s="37"/>
      <c r="Y18" s="12"/>
    </row>
    <row r="19" spans="2:25" ht="15" thickBot="1" x14ac:dyDescent="0.35">
      <c r="B19" s="114" t="str">
        <f t="shared" si="6"/>
        <v>l</v>
      </c>
      <c r="C19" s="24">
        <f t="shared" si="0"/>
        <v>15</v>
      </c>
      <c r="D19" s="197"/>
      <c r="E19" s="15"/>
      <c r="F19" s="39" t="str">
        <f t="shared" si="1"/>
        <v>ti</v>
      </c>
      <c r="G19" s="28">
        <v>15</v>
      </c>
      <c r="H19" s="190"/>
      <c r="I19" s="26"/>
      <c r="J19" s="39" t="str">
        <f t="shared" si="2"/>
        <v>ti</v>
      </c>
      <c r="K19" s="28">
        <v>15</v>
      </c>
      <c r="L19" s="14"/>
      <c r="M19" s="15"/>
      <c r="N19" s="25" t="str">
        <f t="shared" si="3"/>
        <v>f</v>
      </c>
      <c r="O19" s="24">
        <v>15</v>
      </c>
      <c r="P19" s="218" t="s">
        <v>67</v>
      </c>
      <c r="Q19" s="26"/>
      <c r="R19" s="113" t="str">
        <f t="shared" si="4"/>
        <v>s</v>
      </c>
      <c r="S19" s="69">
        <v>15</v>
      </c>
      <c r="T19" s="41" t="s">
        <v>11</v>
      </c>
      <c r="U19" s="89"/>
      <c r="V19" s="25" t="str">
        <f t="shared" si="5"/>
        <v>o</v>
      </c>
      <c r="W19" s="24">
        <v>15</v>
      </c>
      <c r="X19" s="37"/>
      <c r="Y19" s="12"/>
    </row>
    <row r="20" spans="2:25" ht="15" thickBot="1" x14ac:dyDescent="0.35">
      <c r="B20" s="134" t="str">
        <f t="shared" si="6"/>
        <v>s</v>
      </c>
      <c r="C20" s="69">
        <f t="shared" si="0"/>
        <v>16</v>
      </c>
      <c r="D20" s="203" t="s">
        <v>11</v>
      </c>
      <c r="E20" s="45"/>
      <c r="F20" s="25" t="str">
        <f t="shared" si="1"/>
        <v>o</v>
      </c>
      <c r="G20" s="24">
        <v>16</v>
      </c>
      <c r="H20" s="190"/>
      <c r="I20" s="26"/>
      <c r="J20" s="133" t="str">
        <f t="shared" si="2"/>
        <v>o</v>
      </c>
      <c r="K20" s="24">
        <v>16</v>
      </c>
      <c r="L20" s="14"/>
      <c r="M20" s="15"/>
      <c r="N20" s="112" t="str">
        <f t="shared" si="3"/>
        <v>l</v>
      </c>
      <c r="O20" s="24">
        <v>16</v>
      </c>
      <c r="P20" s="48"/>
      <c r="Q20" s="26"/>
      <c r="R20" s="39" t="str">
        <f t="shared" si="4"/>
        <v>m</v>
      </c>
      <c r="S20" s="28">
        <v>16</v>
      </c>
      <c r="T20" s="206"/>
      <c r="U20" s="18">
        <v>20</v>
      </c>
      <c r="V20" s="25" t="str">
        <f t="shared" si="5"/>
        <v>to</v>
      </c>
      <c r="W20" s="24">
        <v>16</v>
      </c>
      <c r="X20" s="37"/>
      <c r="Y20" s="12"/>
    </row>
    <row r="21" spans="2:25" ht="15" thickBot="1" x14ac:dyDescent="0.35">
      <c r="B21" s="118" t="str">
        <f t="shared" si="6"/>
        <v>m</v>
      </c>
      <c r="C21" s="28">
        <f t="shared" si="0"/>
        <v>17</v>
      </c>
      <c r="D21" s="146"/>
      <c r="E21" s="62">
        <v>3</v>
      </c>
      <c r="F21" s="25" t="str">
        <f t="shared" si="1"/>
        <v>to</v>
      </c>
      <c r="G21" s="24">
        <v>17</v>
      </c>
      <c r="H21" s="190"/>
      <c r="I21" s="26"/>
      <c r="J21" s="133" t="str">
        <f t="shared" si="2"/>
        <v>to</v>
      </c>
      <c r="K21" s="24">
        <v>17</v>
      </c>
      <c r="L21" s="14"/>
      <c r="M21" s="15"/>
      <c r="N21" s="113" t="str">
        <f t="shared" si="3"/>
        <v>s</v>
      </c>
      <c r="O21" s="69">
        <v>17</v>
      </c>
      <c r="P21" s="119"/>
      <c r="Q21" s="42"/>
      <c r="R21" s="39" t="str">
        <f t="shared" si="4"/>
        <v>ti</v>
      </c>
      <c r="S21" s="28">
        <v>17</v>
      </c>
      <c r="T21" s="144"/>
      <c r="U21" s="26"/>
      <c r="V21" s="25" t="str">
        <f t="shared" si="5"/>
        <v>f</v>
      </c>
      <c r="W21" s="24">
        <v>17</v>
      </c>
      <c r="X21" s="37" t="s">
        <v>11</v>
      </c>
      <c r="Y21" s="12"/>
    </row>
    <row r="22" spans="2:25" x14ac:dyDescent="0.3">
      <c r="B22" s="118" t="str">
        <f t="shared" si="6"/>
        <v>ti</v>
      </c>
      <c r="C22" s="28">
        <f t="shared" si="0"/>
        <v>18</v>
      </c>
      <c r="D22" s="143"/>
      <c r="E22" s="15"/>
      <c r="F22" s="25" t="str">
        <f t="shared" si="1"/>
        <v>f</v>
      </c>
      <c r="G22" s="24">
        <v>18</v>
      </c>
      <c r="H22" s="190" t="s">
        <v>11</v>
      </c>
      <c r="I22" s="26"/>
      <c r="J22" s="133" t="str">
        <f t="shared" si="2"/>
        <v>f</v>
      </c>
      <c r="K22" s="24">
        <v>18</v>
      </c>
      <c r="L22" s="14" t="s">
        <v>11</v>
      </c>
      <c r="M22" s="15"/>
      <c r="N22" s="39" t="str">
        <f t="shared" si="3"/>
        <v>m</v>
      </c>
      <c r="O22" s="28">
        <v>18</v>
      </c>
      <c r="P22" s="221" t="s">
        <v>36</v>
      </c>
      <c r="Q22" s="18">
        <v>16</v>
      </c>
      <c r="R22" s="25" t="str">
        <f t="shared" si="4"/>
        <v>o</v>
      </c>
      <c r="S22" s="24">
        <v>18</v>
      </c>
      <c r="T22" s="14"/>
      <c r="U22" s="26"/>
      <c r="V22" s="112" t="str">
        <f t="shared" si="5"/>
        <v>l</v>
      </c>
      <c r="W22" s="24">
        <v>18</v>
      </c>
      <c r="X22" s="48"/>
      <c r="Y22" s="12"/>
    </row>
    <row r="23" spans="2:25" ht="15" thickBot="1" x14ac:dyDescent="0.35">
      <c r="B23" s="110" t="str">
        <f t="shared" si="6"/>
        <v>o</v>
      </c>
      <c r="C23" s="24">
        <f t="shared" si="0"/>
        <v>19</v>
      </c>
      <c r="D23" s="143"/>
      <c r="E23" s="15"/>
      <c r="F23" s="112" t="str">
        <f t="shared" si="1"/>
        <v>l</v>
      </c>
      <c r="G23" s="24">
        <v>19</v>
      </c>
      <c r="H23" s="48"/>
      <c r="I23" s="26"/>
      <c r="J23" s="112" t="str">
        <f t="shared" si="2"/>
        <v>l</v>
      </c>
      <c r="K23" s="24">
        <v>19</v>
      </c>
      <c r="L23" s="48"/>
      <c r="M23" s="15"/>
      <c r="N23" s="39" t="str">
        <f t="shared" si="3"/>
        <v>ti</v>
      </c>
      <c r="O23" s="28">
        <v>19</v>
      </c>
      <c r="P23" s="37"/>
      <c r="Q23" s="26"/>
      <c r="R23" s="25" t="str">
        <f t="shared" si="4"/>
        <v>to</v>
      </c>
      <c r="S23" s="24">
        <v>19</v>
      </c>
      <c r="T23" s="14"/>
      <c r="U23" s="26"/>
      <c r="V23" s="113" t="str">
        <f t="shared" si="5"/>
        <v>s</v>
      </c>
      <c r="W23" s="69">
        <v>19</v>
      </c>
      <c r="X23" s="119"/>
      <c r="Y23" s="60"/>
    </row>
    <row r="24" spans="2:25" ht="15" thickBot="1" x14ac:dyDescent="0.35">
      <c r="B24" s="110" t="str">
        <f t="shared" si="6"/>
        <v>to</v>
      </c>
      <c r="C24" s="24">
        <f t="shared" si="0"/>
        <v>20</v>
      </c>
      <c r="D24" s="143"/>
      <c r="E24" s="15"/>
      <c r="F24" s="113" t="str">
        <f t="shared" si="1"/>
        <v>s</v>
      </c>
      <c r="G24" s="69">
        <v>20</v>
      </c>
      <c r="H24" s="119"/>
      <c r="I24" s="42"/>
      <c r="J24" s="113" t="str">
        <f t="shared" si="2"/>
        <v>s</v>
      </c>
      <c r="K24" s="69">
        <v>20</v>
      </c>
      <c r="L24" s="119"/>
      <c r="M24" s="89"/>
      <c r="N24" s="25" t="str">
        <f t="shared" si="3"/>
        <v>o</v>
      </c>
      <c r="O24" s="24">
        <v>20</v>
      </c>
      <c r="P24" s="37"/>
      <c r="Q24" s="26"/>
      <c r="R24" s="25" t="str">
        <f t="shared" si="4"/>
        <v>f</v>
      </c>
      <c r="S24" s="24">
        <v>20</v>
      </c>
      <c r="T24" s="228" t="s">
        <v>11</v>
      </c>
      <c r="U24" s="26"/>
      <c r="V24" s="39" t="str">
        <f t="shared" si="5"/>
        <v>m</v>
      </c>
      <c r="W24" s="28">
        <v>20</v>
      </c>
      <c r="X24" s="17"/>
      <c r="Y24" s="23">
        <v>25</v>
      </c>
    </row>
    <row r="25" spans="2:25" x14ac:dyDescent="0.3">
      <c r="B25" s="110" t="str">
        <f t="shared" si="6"/>
        <v>f</v>
      </c>
      <c r="C25" s="24">
        <f t="shared" si="0"/>
        <v>21</v>
      </c>
      <c r="D25" s="143" t="s">
        <v>11</v>
      </c>
      <c r="E25" s="15"/>
      <c r="F25" s="39" t="str">
        <f t="shared" si="1"/>
        <v>m</v>
      </c>
      <c r="G25" s="28">
        <v>21</v>
      </c>
      <c r="H25" s="22"/>
      <c r="I25" s="18">
        <v>8</v>
      </c>
      <c r="J25" s="39" t="str">
        <f t="shared" si="2"/>
        <v>m</v>
      </c>
      <c r="K25" s="28">
        <v>21</v>
      </c>
      <c r="L25" s="142"/>
      <c r="M25" s="18">
        <v>12</v>
      </c>
      <c r="N25" s="25" t="str">
        <f t="shared" si="3"/>
        <v>to</v>
      </c>
      <c r="O25" s="24">
        <v>21</v>
      </c>
      <c r="P25" s="37"/>
      <c r="Q25" s="26"/>
      <c r="R25" s="112" t="str">
        <f t="shared" si="4"/>
        <v>l</v>
      </c>
      <c r="S25" s="24">
        <v>21</v>
      </c>
      <c r="T25" s="48"/>
      <c r="U25" s="26"/>
      <c r="V25" s="39" t="str">
        <f t="shared" si="5"/>
        <v>ti</v>
      </c>
      <c r="W25" s="28">
        <v>21</v>
      </c>
      <c r="X25" s="14"/>
      <c r="Y25" s="12"/>
    </row>
    <row r="26" spans="2:25" ht="15" thickBot="1" x14ac:dyDescent="0.35">
      <c r="B26" s="114" t="str">
        <f t="shared" si="6"/>
        <v>l</v>
      </c>
      <c r="C26" s="24">
        <f t="shared" si="0"/>
        <v>22</v>
      </c>
      <c r="D26" s="48"/>
      <c r="E26" s="15"/>
      <c r="F26" s="39" t="str">
        <f t="shared" si="1"/>
        <v>ti</v>
      </c>
      <c r="G26" s="28">
        <v>22</v>
      </c>
      <c r="H26" s="37"/>
      <c r="I26" s="26"/>
      <c r="J26" s="39" t="str">
        <f t="shared" si="2"/>
        <v>ti</v>
      </c>
      <c r="K26" s="28">
        <v>22</v>
      </c>
      <c r="L26" s="143"/>
      <c r="M26" s="26"/>
      <c r="N26" s="25" t="str">
        <f t="shared" si="3"/>
        <v>f</v>
      </c>
      <c r="O26" s="24">
        <v>22</v>
      </c>
      <c r="P26" s="37" t="s">
        <v>11</v>
      </c>
      <c r="Q26" s="26"/>
      <c r="R26" s="113" t="str">
        <f t="shared" si="4"/>
        <v>s</v>
      </c>
      <c r="S26" s="69">
        <v>22</v>
      </c>
      <c r="T26" s="49"/>
      <c r="U26" s="44"/>
      <c r="V26" s="25" t="str">
        <f t="shared" si="5"/>
        <v>o</v>
      </c>
      <c r="W26" s="24">
        <v>22</v>
      </c>
      <c r="X26" s="14"/>
      <c r="Y26" s="12"/>
    </row>
    <row r="27" spans="2:25" ht="15" thickBot="1" x14ac:dyDescent="0.35">
      <c r="B27" s="134" t="str">
        <f t="shared" si="6"/>
        <v>s</v>
      </c>
      <c r="C27" s="69">
        <f t="shared" si="0"/>
        <v>23</v>
      </c>
      <c r="D27" s="119"/>
      <c r="E27" s="89"/>
      <c r="F27" s="25" t="str">
        <f t="shared" si="1"/>
        <v>o</v>
      </c>
      <c r="G27" s="24">
        <v>23</v>
      </c>
      <c r="H27" s="37"/>
      <c r="I27" s="26"/>
      <c r="J27" s="25" t="str">
        <f t="shared" si="2"/>
        <v>o</v>
      </c>
      <c r="K27" s="24">
        <v>23</v>
      </c>
      <c r="L27" s="143"/>
      <c r="M27" s="26"/>
      <c r="N27" s="112" t="str">
        <f t="shared" si="3"/>
        <v>l</v>
      </c>
      <c r="O27" s="24">
        <v>23</v>
      </c>
      <c r="P27" s="56"/>
      <c r="Q27" s="26"/>
      <c r="R27" s="39" t="str">
        <f t="shared" si="4"/>
        <v>m</v>
      </c>
      <c r="S27" s="28">
        <v>23</v>
      </c>
      <c r="T27" s="63"/>
      <c r="U27" s="62">
        <v>21</v>
      </c>
      <c r="V27" s="25" t="str">
        <f t="shared" si="5"/>
        <v>to</v>
      </c>
      <c r="W27" s="24">
        <v>23</v>
      </c>
      <c r="X27" s="14" t="s">
        <v>14</v>
      </c>
      <c r="Y27" s="12"/>
    </row>
    <row r="28" spans="2:25" ht="15" thickBot="1" x14ac:dyDescent="0.35">
      <c r="B28" s="118" t="str">
        <f t="shared" si="6"/>
        <v>m</v>
      </c>
      <c r="C28" s="28">
        <f t="shared" si="0"/>
        <v>24</v>
      </c>
      <c r="D28" s="17"/>
      <c r="E28" s="21">
        <v>4</v>
      </c>
      <c r="F28" s="25" t="str">
        <f t="shared" si="1"/>
        <v>to</v>
      </c>
      <c r="G28" s="24">
        <v>24</v>
      </c>
      <c r="H28" s="37"/>
      <c r="I28" s="26"/>
      <c r="J28" s="25" t="str">
        <f t="shared" si="2"/>
        <v>to</v>
      </c>
      <c r="K28" s="24">
        <v>24</v>
      </c>
      <c r="L28" s="143"/>
      <c r="M28" s="26"/>
      <c r="N28" s="113" t="str">
        <f t="shared" si="3"/>
        <v>s</v>
      </c>
      <c r="O28" s="69">
        <v>24</v>
      </c>
      <c r="P28" s="53"/>
      <c r="Q28" s="44"/>
      <c r="R28" s="39" t="str">
        <f t="shared" si="4"/>
        <v>ti</v>
      </c>
      <c r="S28" s="28">
        <v>24</v>
      </c>
      <c r="T28" s="37"/>
      <c r="U28" s="15"/>
      <c r="V28" s="25" t="str">
        <f t="shared" si="5"/>
        <v>f</v>
      </c>
      <c r="W28" s="24">
        <v>24</v>
      </c>
      <c r="X28" s="14" t="s">
        <v>11</v>
      </c>
      <c r="Y28" s="12"/>
    </row>
    <row r="29" spans="2:25" x14ac:dyDescent="0.3">
      <c r="B29" s="118" t="str">
        <f t="shared" si="6"/>
        <v>ti</v>
      </c>
      <c r="C29" s="28">
        <f t="shared" si="0"/>
        <v>25</v>
      </c>
      <c r="D29" s="14"/>
      <c r="E29" s="15"/>
      <c r="F29" s="25" t="str">
        <f t="shared" si="1"/>
        <v>f</v>
      </c>
      <c r="G29" s="24">
        <v>25</v>
      </c>
      <c r="H29" s="37" t="s">
        <v>11</v>
      </c>
      <c r="I29" s="26"/>
      <c r="J29" s="25" t="str">
        <f t="shared" si="2"/>
        <v>f</v>
      </c>
      <c r="K29" s="24">
        <v>25</v>
      </c>
      <c r="L29" s="143" t="s">
        <v>11</v>
      </c>
      <c r="M29" s="26"/>
      <c r="N29" s="39" t="str">
        <f t="shared" si="3"/>
        <v>m</v>
      </c>
      <c r="O29" s="28">
        <v>25</v>
      </c>
      <c r="P29" s="196"/>
      <c r="Q29" s="66">
        <v>17</v>
      </c>
      <c r="R29" s="133" t="str">
        <f t="shared" si="4"/>
        <v>o</v>
      </c>
      <c r="S29" s="24">
        <v>25</v>
      </c>
      <c r="T29" s="37"/>
      <c r="U29" s="15"/>
      <c r="V29" s="112" t="str">
        <f t="shared" si="5"/>
        <v>l</v>
      </c>
      <c r="W29" s="24">
        <v>25</v>
      </c>
      <c r="X29" s="56"/>
      <c r="Y29" s="12"/>
    </row>
    <row r="30" spans="2:25" ht="15" thickBot="1" x14ac:dyDescent="0.35">
      <c r="B30" s="110" t="str">
        <f t="shared" si="6"/>
        <v>o</v>
      </c>
      <c r="C30" s="24">
        <f t="shared" si="0"/>
        <v>26</v>
      </c>
      <c r="D30" s="14"/>
      <c r="E30" s="15"/>
      <c r="F30" s="112" t="str">
        <f t="shared" si="1"/>
        <v>l</v>
      </c>
      <c r="G30" s="24">
        <v>26</v>
      </c>
      <c r="H30" s="56"/>
      <c r="I30" s="26"/>
      <c r="J30" s="112" t="str">
        <f t="shared" si="2"/>
        <v>l</v>
      </c>
      <c r="K30" s="24">
        <v>26</v>
      </c>
      <c r="L30" s="56"/>
      <c r="M30" s="26"/>
      <c r="N30" s="39" t="str">
        <f t="shared" si="3"/>
        <v>ti</v>
      </c>
      <c r="O30" s="28">
        <v>26</v>
      </c>
      <c r="P30" s="197"/>
      <c r="Q30" s="26"/>
      <c r="R30" s="133" t="str">
        <f t="shared" si="4"/>
        <v>to</v>
      </c>
      <c r="S30" s="24">
        <v>26</v>
      </c>
      <c r="T30" s="50" t="s">
        <v>56</v>
      </c>
      <c r="U30" s="15"/>
      <c r="V30" s="113" t="str">
        <f t="shared" si="5"/>
        <v>s</v>
      </c>
      <c r="W30" s="69">
        <v>26</v>
      </c>
      <c r="X30" s="53"/>
      <c r="Y30" s="40"/>
    </row>
    <row r="31" spans="2:25" ht="15" thickBot="1" x14ac:dyDescent="0.35">
      <c r="B31" s="110" t="str">
        <f t="shared" si="6"/>
        <v>to</v>
      </c>
      <c r="C31" s="24">
        <f t="shared" si="0"/>
        <v>27</v>
      </c>
      <c r="D31" s="14"/>
      <c r="E31" s="15"/>
      <c r="F31" s="113" t="str">
        <f t="shared" si="1"/>
        <v>s</v>
      </c>
      <c r="G31" s="69">
        <v>27</v>
      </c>
      <c r="H31" s="53"/>
      <c r="I31" s="44"/>
      <c r="J31" s="113" t="str">
        <f t="shared" si="2"/>
        <v>s</v>
      </c>
      <c r="K31" s="69">
        <v>27</v>
      </c>
      <c r="L31" s="53"/>
      <c r="M31" s="44"/>
      <c r="N31" s="25" t="str">
        <f t="shared" si="3"/>
        <v>o</v>
      </c>
      <c r="O31" s="24">
        <v>27</v>
      </c>
      <c r="P31" s="197"/>
      <c r="Q31" s="26"/>
      <c r="R31" s="133" t="str">
        <f t="shared" si="4"/>
        <v>f</v>
      </c>
      <c r="S31" s="24">
        <v>27</v>
      </c>
      <c r="T31" s="37" t="s">
        <v>11</v>
      </c>
      <c r="U31" s="15"/>
      <c r="V31" s="39" t="str">
        <f t="shared" si="5"/>
        <v>m</v>
      </c>
      <c r="W31" s="28">
        <v>27</v>
      </c>
      <c r="X31" s="196"/>
      <c r="Y31" s="64">
        <v>26</v>
      </c>
    </row>
    <row r="32" spans="2:25" x14ac:dyDescent="0.3">
      <c r="B32" s="110" t="str">
        <f t="shared" si="6"/>
        <v>f</v>
      </c>
      <c r="C32" s="24">
        <f t="shared" si="0"/>
        <v>28</v>
      </c>
      <c r="D32" s="14" t="s">
        <v>11</v>
      </c>
      <c r="E32" s="15"/>
      <c r="F32" s="39" t="str">
        <f t="shared" si="1"/>
        <v>m</v>
      </c>
      <c r="G32" s="28">
        <v>28</v>
      </c>
      <c r="H32" s="59"/>
      <c r="I32" s="62">
        <v>9</v>
      </c>
      <c r="J32" s="39" t="str">
        <f t="shared" si="2"/>
        <v>m</v>
      </c>
      <c r="K32" s="28">
        <v>28</v>
      </c>
      <c r="L32" s="59"/>
      <c r="M32" s="62">
        <v>13</v>
      </c>
      <c r="N32" s="25" t="str">
        <f t="shared" si="3"/>
        <v>to</v>
      </c>
      <c r="O32" s="24">
        <v>28</v>
      </c>
      <c r="P32" s="197"/>
      <c r="Q32" s="26"/>
      <c r="R32" s="112" t="str">
        <f t="shared" si="4"/>
        <v>l</v>
      </c>
      <c r="S32" s="24">
        <v>28</v>
      </c>
      <c r="T32" s="159"/>
      <c r="U32" s="15"/>
      <c r="V32" s="39" t="str">
        <f t="shared" si="5"/>
        <v>ti</v>
      </c>
      <c r="W32" s="28">
        <v>28</v>
      </c>
      <c r="X32" s="197"/>
      <c r="Y32" s="12"/>
    </row>
    <row r="33" spans="2:48" ht="15" thickBot="1" x14ac:dyDescent="0.35">
      <c r="B33" s="114" t="str">
        <f t="shared" si="6"/>
        <v>l</v>
      </c>
      <c r="C33" s="24">
        <f t="shared" si="0"/>
        <v>29</v>
      </c>
      <c r="D33" s="56"/>
      <c r="E33" s="15"/>
      <c r="F33" s="39"/>
      <c r="G33" s="28"/>
      <c r="H33" s="28"/>
      <c r="I33" s="66"/>
      <c r="J33" s="39" t="str">
        <f t="shared" si="2"/>
        <v>ti</v>
      </c>
      <c r="K33" s="28">
        <v>29</v>
      </c>
      <c r="L33" s="14"/>
      <c r="M33" s="15"/>
      <c r="N33" s="25" t="str">
        <f t="shared" si="3"/>
        <v>f</v>
      </c>
      <c r="O33" s="24">
        <v>29</v>
      </c>
      <c r="P33" s="197"/>
      <c r="Q33" s="26"/>
      <c r="R33" s="113" t="str">
        <f t="shared" si="4"/>
        <v>s</v>
      </c>
      <c r="S33" s="69">
        <v>29</v>
      </c>
      <c r="T33" s="210"/>
      <c r="U33" s="44"/>
      <c r="V33" s="25" t="str">
        <f t="shared" si="5"/>
        <v>o</v>
      </c>
      <c r="W33" s="24">
        <v>29</v>
      </c>
      <c r="X33" s="197"/>
      <c r="Y33" s="12"/>
    </row>
    <row r="34" spans="2:48" ht="15" thickBot="1" x14ac:dyDescent="0.35">
      <c r="B34" s="134" t="str">
        <f t="shared" si="6"/>
        <v>s</v>
      </c>
      <c r="C34" s="69">
        <f t="shared" si="0"/>
        <v>30</v>
      </c>
      <c r="D34" s="53"/>
      <c r="E34" s="44"/>
      <c r="F34" s="25"/>
      <c r="G34" s="24" t="s">
        <v>46</v>
      </c>
      <c r="H34" s="24"/>
      <c r="I34" s="26"/>
      <c r="J34" s="133" t="str">
        <f t="shared" si="2"/>
        <v>o</v>
      </c>
      <c r="K34" s="24">
        <v>30</v>
      </c>
      <c r="L34" s="14"/>
      <c r="M34" s="15"/>
      <c r="N34" s="25" t="str">
        <f t="shared" si="3"/>
        <v>l</v>
      </c>
      <c r="O34" s="24">
        <v>30</v>
      </c>
      <c r="P34" s="197"/>
      <c r="Q34" s="26"/>
      <c r="R34" s="39" t="str">
        <f t="shared" si="4"/>
        <v>m</v>
      </c>
      <c r="S34" s="28">
        <v>30</v>
      </c>
      <c r="T34" s="211"/>
      <c r="U34" s="15">
        <v>22</v>
      </c>
      <c r="V34" s="25" t="str">
        <f t="shared" si="5"/>
        <v>to</v>
      </c>
      <c r="W34" s="24">
        <v>30</v>
      </c>
      <c r="X34" s="197"/>
      <c r="Y34" s="12"/>
    </row>
    <row r="35" spans="2:48" ht="15" thickBot="1" x14ac:dyDescent="0.35">
      <c r="B35" s="208" t="str">
        <f t="shared" si="6"/>
        <v>m</v>
      </c>
      <c r="C35" s="108">
        <f t="shared" si="0"/>
        <v>31</v>
      </c>
      <c r="D35" s="209"/>
      <c r="E35" s="139">
        <v>5</v>
      </c>
      <c r="F35" s="74"/>
      <c r="G35" s="75" t="s">
        <v>46</v>
      </c>
      <c r="H35" s="75"/>
      <c r="I35" s="77"/>
      <c r="J35" s="99" t="str">
        <f t="shared" si="2"/>
        <v>to</v>
      </c>
      <c r="K35" s="75">
        <v>31</v>
      </c>
      <c r="L35" s="126" t="s">
        <v>14</v>
      </c>
      <c r="M35" s="76"/>
      <c r="N35" s="74"/>
      <c r="O35" s="75"/>
      <c r="P35" s="75"/>
      <c r="Q35" s="77"/>
      <c r="R35" s="74" t="str">
        <f t="shared" si="4"/>
        <v>ti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7" spans="2:48" ht="15" thickBot="1" x14ac:dyDescent="0.35">
      <c r="H37" s="3" t="s">
        <v>17</v>
      </c>
      <c r="X37" s="2">
        <v>44580</v>
      </c>
      <c r="AB37" s="4" t="s">
        <v>1</v>
      </c>
    </row>
    <row r="38" spans="2:48" ht="15.75" customHeight="1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66</v>
      </c>
      <c r="AA38" s="479"/>
      <c r="AB38" s="479"/>
      <c r="AC38" s="480"/>
    </row>
    <row r="39" spans="2:48" ht="21" hidden="1" customHeight="1" x14ac:dyDescent="0.3">
      <c r="B39" s="160"/>
      <c r="C39" s="161">
        <v>31</v>
      </c>
      <c r="D39" s="161"/>
      <c r="E39" s="161"/>
      <c r="F39" s="161"/>
      <c r="G39" s="161">
        <v>31</v>
      </c>
      <c r="H39" s="161"/>
      <c r="I39" s="161"/>
      <c r="J39" s="161"/>
      <c r="K39" s="161">
        <v>30</v>
      </c>
      <c r="L39" s="161"/>
      <c r="M39" s="161"/>
      <c r="N39" s="161"/>
      <c r="O39" s="161">
        <v>31</v>
      </c>
      <c r="P39" s="161"/>
      <c r="Q39" s="161"/>
      <c r="R39" s="161"/>
      <c r="S39" s="161">
        <v>30</v>
      </c>
      <c r="T39" s="161"/>
      <c r="U39" s="161"/>
      <c r="V39" s="161"/>
      <c r="W39" s="161">
        <v>31</v>
      </c>
      <c r="X39" s="161"/>
      <c r="Y39" s="161"/>
      <c r="Z39" s="161"/>
      <c r="AA39" s="161">
        <v>31</v>
      </c>
      <c r="AB39" s="161"/>
      <c r="AC39" s="162"/>
      <c r="AE39">
        <f>SUM(B39:Y39)</f>
        <v>184</v>
      </c>
    </row>
    <row r="40" spans="2:48" ht="15.6" thickTop="1" thickBot="1" x14ac:dyDescent="0.35">
      <c r="B40" s="171" t="str">
        <f>IF(V34="s","m",IF(V34="m","ti",IF(V34="ti","o",IF(V34="o","to",IF(V34="to","f",IF(V34="f","l",IF(V34="l","s",IF(V34="s","m",))))))))</f>
        <v>f</v>
      </c>
      <c r="C40" s="13">
        <v>1</v>
      </c>
      <c r="D40" s="197"/>
      <c r="E40" s="15"/>
      <c r="F40" s="39" t="str">
        <f>IF(B70="s","m",IF(B70="m","ti",IF(B70="ti","o",IF(B70="o","to",IF(B70="to","f",IF(B70="f","l",IF(B70="l","s",IF(B70="s","m",))))))))</f>
        <v>m</v>
      </c>
      <c r="G40" s="13">
        <v>1</v>
      </c>
      <c r="H40" s="17"/>
      <c r="I40" s="18">
        <v>31</v>
      </c>
      <c r="J40" s="175" t="str">
        <f>IF(F70="s","m",IF(F70="m","ti",IF(F70="ti","o",IF(F70="o","to",IF(F70="to","f",IF(F70="f","l",IF(F70="l","s",IF(F70="s","m",))))))))</f>
        <v>to</v>
      </c>
      <c r="K40" s="13">
        <v>1</v>
      </c>
      <c r="L40" s="197"/>
      <c r="M40" s="15"/>
      <c r="N40" s="207" t="str">
        <f>IF(J69="s","m",IF(J69="m","ti",IF(J69="ti","o",IF(J69="o","to",IF(J69="to","f",IF(J69="f","l",IF(J69="l","s",IF(J69="s","m",))))))))</f>
        <v>l</v>
      </c>
      <c r="O40" s="13">
        <v>1</v>
      </c>
      <c r="P40" s="200"/>
      <c r="Q40" s="173"/>
      <c r="R40" s="175" t="str">
        <f>IF(N70="s","m",IF(N70="m","ti",IF(N70="ti","o",IF(N70="o","to",IF(N70="to","f",IF(N70="f","l",IF(N70="l","s",IF(N70="s","m",))))))))</f>
        <v>ti</v>
      </c>
      <c r="S40" s="13">
        <v>1</v>
      </c>
      <c r="T40" s="14"/>
      <c r="U40" s="15"/>
      <c r="V40" s="174" t="str">
        <f>IF(R69="s","m",IF(R69="m","ti",IF(R69="ti","o",IF(R69="o","to",IF(R69="to","f",IF(R69="f","l",IF(R69="l","s",IF(R69="s","m",))))))))</f>
        <v>to</v>
      </c>
      <c r="W40" s="13">
        <v>1</v>
      </c>
      <c r="X40" s="14"/>
      <c r="Y40" s="26"/>
      <c r="Z40" s="212" t="str">
        <f>IF(V70="s","m",IF(V70="m","ti",IF(V70="ti","o",IF(V70="o","to",IF(V70="to","f",IF(V70="f","l",IF(V70="l","s",IF(V70="s","m",))))))))</f>
        <v>s</v>
      </c>
      <c r="AA40" s="213">
        <v>1</v>
      </c>
      <c r="AB40" s="224" t="s">
        <v>9</v>
      </c>
      <c r="AC40" s="179"/>
    </row>
    <row r="41" spans="2:48" ht="15" thickBot="1" x14ac:dyDescent="0.35">
      <c r="B41" s="114" t="str">
        <f>IF(B40="s","m",IF(B40="m","ti",IF(B40="ti","o",IF(B40="o","to",IF(B40="to","f",IF(B40="f","l",IF(B40="l","s",IF(B40="s","m",))))))))</f>
        <v>l</v>
      </c>
      <c r="C41" s="24">
        <f t="shared" ref="C41:C70" si="7">IF(C40&gt;=C$39,"",C40+1)</f>
        <v>2</v>
      </c>
      <c r="D41" s="197"/>
      <c r="E41" s="15"/>
      <c r="F41" s="39" t="str">
        <f>IF(F40="s","m",IF(F40="m","ti",IF(F40="ti","o",IF(F40="o","to",IF(F40="to","f",IF(F40="f","l",IF(F40="l","s",IF(F40="s","m",))))))))</f>
        <v>ti</v>
      </c>
      <c r="G41" s="28">
        <f t="shared" ref="G41:G70" si="8">IF(G40&gt;=G$39,"",G40+1)</f>
        <v>2</v>
      </c>
      <c r="H41" s="14"/>
      <c r="I41" s="26"/>
      <c r="J41" s="133" t="str">
        <f>IF(J40="s","m",IF(J40="m","ti",IF(J40="ti","o",IF(J40="o","to",IF(J40="to","f",IF(J40="f","l",IF(J40="l","s",IF(J40="s","m",))))))))</f>
        <v>f</v>
      </c>
      <c r="K41" s="24">
        <f t="shared" ref="K41:K70" si="9">IF(K40&gt;=K$39,"",K40+1)</f>
        <v>2</v>
      </c>
      <c r="L41" s="197"/>
      <c r="M41" s="15"/>
      <c r="N41" s="134" t="str">
        <f>IF(N40="s","m",IF(N40="m","ti",IF(N40="ti","o",IF(N40="o","to",IF(N40="to","f",IF(N40="f","l",IF(N40="l","s",IF(N40="s","m",))))))))</f>
        <v>s</v>
      </c>
      <c r="O41" s="69">
        <f t="shared" ref="O41:O70" si="10">IF(O40&gt;=O$39,"",O40+1)</f>
        <v>2</v>
      </c>
      <c r="P41" s="198" t="s">
        <v>10</v>
      </c>
      <c r="Q41" s="42"/>
      <c r="R41" s="133" t="str">
        <f>IF(R40="s","m",IF(R40="m","ti",IF(R40="ti","o",IF(R40="o","to",IF(R40="to","f",IF(R40="f","l",IF(R40="l","s",IF(R40="s","m",))))))))</f>
        <v>o</v>
      </c>
      <c r="S41" s="24">
        <f t="shared" ref="S41:S70" si="11">IF(S40&gt;=S$39,"",S40+1)</f>
        <v>2</v>
      </c>
      <c r="T41" s="14"/>
      <c r="U41" s="15"/>
      <c r="V41" s="25" t="str">
        <f>IF(V40="s","m",IF(V40="m","ti",IF(V40="ti","o",IF(V40="o","to",IF(V40="to","f",IF(V40="f","l",IF(V40="l","s",IF(V40="s","m",))))))))</f>
        <v>f</v>
      </c>
      <c r="W41" s="24">
        <f t="shared" ref="W41:W70" si="12">IF(W40&gt;=W$39,"",W40+1)</f>
        <v>2</v>
      </c>
      <c r="X41" s="14"/>
      <c r="Y41" s="26"/>
      <c r="Z41" s="39" t="str">
        <f>IF(Z40="s","m",IF(Z40="m","ti",IF(Z40="ti","o",IF(Z40="o","to",IF(Z40="to","f",IF(Z40="f","l",IF(Z40="l","s",IF(Z40="s","m",))))))))</f>
        <v>m</v>
      </c>
      <c r="AA41" s="28">
        <f t="shared" ref="AA41:AA70" si="13">IF(AA40&gt;=AA$39,"",AA40+1)</f>
        <v>2</v>
      </c>
      <c r="AB41" s="22"/>
      <c r="AC41" s="23">
        <v>1</v>
      </c>
    </row>
    <row r="42" spans="2:48" ht="15" thickBot="1" x14ac:dyDescent="0.35">
      <c r="B42" s="134" t="str">
        <f t="shared" ref="B42:B70" si="14">IF(B41="s","m",IF(B41="m","ti",IF(B41="ti","o",IF(B41="o","to",IF(B41="to","f",IF(B41="f","l",IF(B41="l","s",IF(B41="s","m",))))))))</f>
        <v>s</v>
      </c>
      <c r="C42" s="69">
        <f t="shared" si="7"/>
        <v>3</v>
      </c>
      <c r="D42" s="198" t="s">
        <v>10</v>
      </c>
      <c r="E42" s="89"/>
      <c r="F42" s="25" t="str">
        <f t="shared" ref="F42:F70" si="15">IF(F41="s","m",IF(F41="m","ti",IF(F41="ti","o",IF(F41="o","to",IF(F41="to","f",IF(F41="f","l",IF(F41="l","s",IF(F41="s","m",))))))))</f>
        <v>o</v>
      </c>
      <c r="G42" s="24">
        <f t="shared" si="8"/>
        <v>3</v>
      </c>
      <c r="H42" s="14"/>
      <c r="I42" s="26"/>
      <c r="J42" s="112" t="str">
        <f t="shared" ref="J42:J69" si="16">IF(J41="s","m",IF(J41="m","ti",IF(J41="ti","o",IF(J41="o","to",IF(J41="to","f",IF(J41="f","l",IF(J41="l","s",IF(J41="s","m",))))))))</f>
        <v>l</v>
      </c>
      <c r="K42" s="24">
        <f t="shared" si="9"/>
        <v>3</v>
      </c>
      <c r="L42" s="228"/>
      <c r="M42" s="15"/>
      <c r="N42" s="117" t="str">
        <f t="shared" ref="N42:N70" si="17">IF(N41="s","m",IF(N41="m","ti",IF(N41="ti","o",IF(N41="o","to",IF(N41="to","f",IF(N41="f","l",IF(N41="l","s",IF(N41="s","m",))))))))</f>
        <v>m</v>
      </c>
      <c r="O42" s="16">
        <f t="shared" si="10"/>
        <v>3</v>
      </c>
      <c r="P42" s="17"/>
      <c r="Q42" s="18">
        <v>40</v>
      </c>
      <c r="R42" s="133" t="str">
        <f t="shared" ref="R42:R69" si="18">IF(R41="s","m",IF(R41="m","ti",IF(R41="ti","o",IF(R41="o","to",IF(R41="to","f",IF(R41="f","l",IF(R41="l","s",IF(R41="s","m",))))))))</f>
        <v>to</v>
      </c>
      <c r="S42" s="24">
        <f t="shared" si="11"/>
        <v>3</v>
      </c>
      <c r="T42" s="14"/>
      <c r="U42" s="15"/>
      <c r="V42" s="112" t="str">
        <f t="shared" ref="V42:V70" si="19">IF(V41="s","m",IF(V41="m","ti",IF(V41="ti","o",IF(V41="o","to",IF(V41="to","f",IF(V41="f","l",IF(V41="l","s",IF(V41="s","m",))))))))</f>
        <v>l</v>
      </c>
      <c r="W42" s="24">
        <f t="shared" si="12"/>
        <v>3</v>
      </c>
      <c r="X42" s="14"/>
      <c r="Y42" s="26"/>
      <c r="Z42" s="39" t="str">
        <f t="shared" ref="Z42:Z70" si="20">IF(Z41="s","m",IF(Z41="m","ti",IF(Z41="ti","o",IF(Z41="o","to",IF(Z41="to","f",IF(Z41="f","l",IF(Z41="l","s",IF(Z41="s","m",))))))))</f>
        <v>ti</v>
      </c>
      <c r="AA42" s="28">
        <f t="shared" si="13"/>
        <v>3</v>
      </c>
      <c r="AB42" s="37"/>
      <c r="AC42" s="12"/>
    </row>
    <row r="43" spans="2:48" ht="15" thickBot="1" x14ac:dyDescent="0.35">
      <c r="B43" s="118" t="str">
        <f t="shared" si="14"/>
        <v>m</v>
      </c>
      <c r="C43" s="28">
        <f t="shared" si="7"/>
        <v>4</v>
      </c>
      <c r="D43" s="142"/>
      <c r="E43" s="18">
        <v>27</v>
      </c>
      <c r="F43" s="25" t="str">
        <f t="shared" si="15"/>
        <v>to</v>
      </c>
      <c r="G43" s="24">
        <f t="shared" si="8"/>
        <v>4</v>
      </c>
      <c r="H43" s="14"/>
      <c r="I43" s="26"/>
      <c r="J43" s="113" t="str">
        <f t="shared" si="16"/>
        <v>s</v>
      </c>
      <c r="K43" s="69">
        <f t="shared" si="9"/>
        <v>4</v>
      </c>
      <c r="L43" s="198" t="s">
        <v>10</v>
      </c>
      <c r="M43" s="89"/>
      <c r="N43" s="118" t="str">
        <f t="shared" si="17"/>
        <v>ti</v>
      </c>
      <c r="O43" s="28">
        <f t="shared" si="10"/>
        <v>4</v>
      </c>
      <c r="P43" s="14"/>
      <c r="Q43" s="26"/>
      <c r="R43" s="133" t="str">
        <f t="shared" si="18"/>
        <v>f</v>
      </c>
      <c r="S43" s="24">
        <f t="shared" si="11"/>
        <v>4</v>
      </c>
      <c r="T43" s="14"/>
      <c r="U43" s="15"/>
      <c r="V43" s="113" t="str">
        <f t="shared" si="19"/>
        <v>s</v>
      </c>
      <c r="W43" s="69">
        <f t="shared" si="12"/>
        <v>4</v>
      </c>
      <c r="X43" s="41" t="s">
        <v>10</v>
      </c>
      <c r="Y43" s="42"/>
      <c r="Z43" s="25" t="str">
        <f t="shared" si="20"/>
        <v>o</v>
      </c>
      <c r="AA43" s="24">
        <f t="shared" si="13"/>
        <v>4</v>
      </c>
      <c r="AB43" s="37"/>
      <c r="AC43" s="12"/>
    </row>
    <row r="44" spans="2:48" x14ac:dyDescent="0.3">
      <c r="B44" s="118" t="str">
        <f t="shared" si="14"/>
        <v>ti</v>
      </c>
      <c r="C44" s="28">
        <f t="shared" si="7"/>
        <v>5</v>
      </c>
      <c r="D44" s="143"/>
      <c r="E44" s="26"/>
      <c r="F44" s="25" t="str">
        <f t="shared" si="15"/>
        <v>f</v>
      </c>
      <c r="G44" s="24">
        <f t="shared" si="8"/>
        <v>5</v>
      </c>
      <c r="H44" s="14"/>
      <c r="I44" s="26"/>
      <c r="J44" s="39" t="str">
        <f t="shared" si="16"/>
        <v>m</v>
      </c>
      <c r="K44" s="28">
        <f t="shared" si="9"/>
        <v>5</v>
      </c>
      <c r="L44" s="17"/>
      <c r="M44" s="18">
        <v>36</v>
      </c>
      <c r="N44" s="25" t="str">
        <f t="shared" si="17"/>
        <v>o</v>
      </c>
      <c r="O44" s="24">
        <f t="shared" si="10"/>
        <v>5</v>
      </c>
      <c r="P44" s="14"/>
      <c r="Q44" s="26"/>
      <c r="R44" s="112" t="str">
        <f t="shared" si="18"/>
        <v>l</v>
      </c>
      <c r="S44" s="24">
        <f t="shared" si="11"/>
        <v>5</v>
      </c>
      <c r="T44" s="14"/>
      <c r="U44" s="15"/>
      <c r="V44" s="39" t="str">
        <f t="shared" si="19"/>
        <v>m</v>
      </c>
      <c r="W44" s="28">
        <f t="shared" si="12"/>
        <v>5</v>
      </c>
      <c r="X44" s="22"/>
      <c r="Y44" s="18">
        <v>49</v>
      </c>
      <c r="Z44" s="25" t="str">
        <f t="shared" si="20"/>
        <v>to</v>
      </c>
      <c r="AA44" s="24">
        <f t="shared" si="13"/>
        <v>5</v>
      </c>
      <c r="AB44" s="37"/>
      <c r="AC44" s="12"/>
      <c r="AV44" s="156"/>
    </row>
    <row r="45" spans="2:48" ht="15" thickBot="1" x14ac:dyDescent="0.35">
      <c r="B45" s="110" t="str">
        <f t="shared" si="14"/>
        <v>o</v>
      </c>
      <c r="C45" s="24">
        <f t="shared" si="7"/>
        <v>6</v>
      </c>
      <c r="D45" s="143"/>
      <c r="E45" s="26"/>
      <c r="F45" s="112" t="str">
        <f t="shared" si="15"/>
        <v>l</v>
      </c>
      <c r="G45" s="24">
        <f t="shared" si="8"/>
        <v>6</v>
      </c>
      <c r="H45" s="14"/>
      <c r="I45" s="26"/>
      <c r="J45" s="39" t="str">
        <f t="shared" si="16"/>
        <v>ti</v>
      </c>
      <c r="K45" s="28">
        <f t="shared" si="9"/>
        <v>6</v>
      </c>
      <c r="L45" s="14"/>
      <c r="M45" s="26"/>
      <c r="N45" s="25" t="str">
        <f t="shared" si="17"/>
        <v>to</v>
      </c>
      <c r="O45" s="24">
        <f t="shared" si="10"/>
        <v>6</v>
      </c>
      <c r="P45" s="14"/>
      <c r="Q45" s="26"/>
      <c r="R45" s="113" t="str">
        <f t="shared" si="18"/>
        <v>s</v>
      </c>
      <c r="S45" s="69">
        <f t="shared" si="11"/>
        <v>6</v>
      </c>
      <c r="T45" s="41" t="s">
        <v>10</v>
      </c>
      <c r="U45" s="89"/>
      <c r="V45" s="39" t="str">
        <f t="shared" si="19"/>
        <v>ti</v>
      </c>
      <c r="W45" s="28">
        <f t="shared" si="12"/>
        <v>6</v>
      </c>
      <c r="X45" s="37"/>
      <c r="Y45" s="26"/>
      <c r="Z45" s="25" t="str">
        <f t="shared" si="20"/>
        <v>f</v>
      </c>
      <c r="AA45" s="24">
        <f t="shared" si="13"/>
        <v>6</v>
      </c>
      <c r="AB45" s="37"/>
      <c r="AC45" s="12"/>
      <c r="AV45" s="156"/>
    </row>
    <row r="46" spans="2:48" ht="15" thickBot="1" x14ac:dyDescent="0.35">
      <c r="B46" s="110" t="str">
        <f t="shared" si="14"/>
        <v>to</v>
      </c>
      <c r="C46" s="24">
        <f t="shared" si="7"/>
        <v>7</v>
      </c>
      <c r="D46" s="143"/>
      <c r="E46" s="26"/>
      <c r="F46" s="113" t="str">
        <f t="shared" si="15"/>
        <v>s</v>
      </c>
      <c r="G46" s="69">
        <f t="shared" si="8"/>
        <v>7</v>
      </c>
      <c r="H46" s="31" t="s">
        <v>10</v>
      </c>
      <c r="I46" s="44"/>
      <c r="J46" s="25" t="str">
        <f t="shared" si="16"/>
        <v>o</v>
      </c>
      <c r="K46" s="24">
        <f t="shared" si="9"/>
        <v>7</v>
      </c>
      <c r="L46" s="14"/>
      <c r="M46" s="26"/>
      <c r="N46" s="25" t="str">
        <f t="shared" si="17"/>
        <v>f</v>
      </c>
      <c r="O46" s="24">
        <f t="shared" si="10"/>
        <v>7</v>
      </c>
      <c r="P46" s="14"/>
      <c r="Q46" s="26"/>
      <c r="R46" s="39" t="str">
        <f t="shared" si="18"/>
        <v>m</v>
      </c>
      <c r="S46" s="28">
        <f t="shared" si="11"/>
        <v>7</v>
      </c>
      <c r="T46" s="22"/>
      <c r="U46" s="18">
        <v>45</v>
      </c>
      <c r="V46" s="25" t="str">
        <f t="shared" si="19"/>
        <v>o</v>
      </c>
      <c r="W46" s="24">
        <f t="shared" si="12"/>
        <v>7</v>
      </c>
      <c r="X46" s="37"/>
      <c r="Y46" s="26"/>
      <c r="Z46" s="112" t="str">
        <f t="shared" si="20"/>
        <v>l</v>
      </c>
      <c r="AA46" s="24">
        <f t="shared" si="13"/>
        <v>7</v>
      </c>
      <c r="AB46" s="37"/>
      <c r="AC46" s="12"/>
    </row>
    <row r="47" spans="2:48" ht="15" thickBot="1" x14ac:dyDescent="0.35">
      <c r="B47" s="110" t="str">
        <f t="shared" si="14"/>
        <v>f</v>
      </c>
      <c r="C47" s="24">
        <f t="shared" si="7"/>
        <v>8</v>
      </c>
      <c r="D47" s="143"/>
      <c r="E47" s="26"/>
      <c r="F47" s="39" t="str">
        <f t="shared" si="15"/>
        <v>m</v>
      </c>
      <c r="G47" s="28">
        <f t="shared" si="8"/>
        <v>8</v>
      </c>
      <c r="H47" s="63"/>
      <c r="I47" s="66">
        <v>32</v>
      </c>
      <c r="J47" s="25" t="str">
        <f t="shared" si="16"/>
        <v>to</v>
      </c>
      <c r="K47" s="24">
        <f t="shared" si="9"/>
        <v>8</v>
      </c>
      <c r="L47" s="14"/>
      <c r="M47" s="26"/>
      <c r="N47" s="112" t="str">
        <f t="shared" si="17"/>
        <v>l</v>
      </c>
      <c r="O47" s="24">
        <f t="shared" si="10"/>
        <v>8</v>
      </c>
      <c r="P47" s="14"/>
      <c r="Q47" s="26"/>
      <c r="R47" s="39" t="str">
        <f t="shared" si="18"/>
        <v>ti</v>
      </c>
      <c r="S47" s="28">
        <f t="shared" si="11"/>
        <v>8</v>
      </c>
      <c r="T47" s="37"/>
      <c r="U47" s="26"/>
      <c r="V47" s="25" t="str">
        <f t="shared" si="19"/>
        <v>to</v>
      </c>
      <c r="W47" s="24">
        <f t="shared" si="12"/>
        <v>8</v>
      </c>
      <c r="X47" s="37" t="s">
        <v>14</v>
      </c>
      <c r="Y47" s="26"/>
      <c r="Z47" s="113" t="str">
        <f t="shared" si="20"/>
        <v>s</v>
      </c>
      <c r="AA47" s="69">
        <f t="shared" si="13"/>
        <v>8</v>
      </c>
      <c r="AB47" s="46" t="s">
        <v>11</v>
      </c>
      <c r="AC47" s="40"/>
    </row>
    <row r="48" spans="2:48" ht="15" thickBot="1" x14ac:dyDescent="0.35">
      <c r="B48" s="114" t="str">
        <f t="shared" si="14"/>
        <v>l</v>
      </c>
      <c r="C48" s="24">
        <f t="shared" si="7"/>
        <v>9</v>
      </c>
      <c r="D48" s="43"/>
      <c r="E48" s="26"/>
      <c r="F48" s="39" t="str">
        <f t="shared" si="15"/>
        <v>ti</v>
      </c>
      <c r="G48" s="28">
        <f t="shared" si="8"/>
        <v>9</v>
      </c>
      <c r="H48" s="37"/>
      <c r="I48" s="26"/>
      <c r="J48" s="25" t="str">
        <f t="shared" si="16"/>
        <v>f</v>
      </c>
      <c r="K48" s="24">
        <f t="shared" si="9"/>
        <v>9</v>
      </c>
      <c r="L48" s="14"/>
      <c r="M48" s="26"/>
      <c r="N48" s="113" t="str">
        <f t="shared" si="17"/>
        <v>s</v>
      </c>
      <c r="O48" s="69">
        <f t="shared" si="10"/>
        <v>9</v>
      </c>
      <c r="P48" s="31" t="s">
        <v>11</v>
      </c>
      <c r="Q48" s="44"/>
      <c r="R48" s="25" t="str">
        <f t="shared" si="18"/>
        <v>o</v>
      </c>
      <c r="S48" s="24">
        <f t="shared" si="11"/>
        <v>9</v>
      </c>
      <c r="T48" s="37"/>
      <c r="U48" s="26"/>
      <c r="V48" s="25" t="str">
        <f t="shared" si="19"/>
        <v>f</v>
      </c>
      <c r="W48" s="24">
        <f t="shared" si="12"/>
        <v>9</v>
      </c>
      <c r="X48" s="37"/>
      <c r="Y48" s="26"/>
      <c r="Z48" s="39" t="str">
        <f t="shared" si="20"/>
        <v>m</v>
      </c>
      <c r="AA48" s="28">
        <f t="shared" si="13"/>
        <v>9</v>
      </c>
      <c r="AB48" s="196"/>
      <c r="AC48" s="64">
        <v>2</v>
      </c>
    </row>
    <row r="49" spans="2:29" ht="15" thickBot="1" x14ac:dyDescent="0.35">
      <c r="B49" s="134" t="str">
        <f t="shared" si="14"/>
        <v>s</v>
      </c>
      <c r="C49" s="69">
        <f t="shared" si="7"/>
        <v>10</v>
      </c>
      <c r="D49" s="55" t="s">
        <v>11</v>
      </c>
      <c r="E49" s="44"/>
      <c r="F49" s="25" t="str">
        <f t="shared" si="15"/>
        <v>o</v>
      </c>
      <c r="G49" s="24">
        <f t="shared" si="8"/>
        <v>10</v>
      </c>
      <c r="H49" s="144"/>
      <c r="I49" s="26"/>
      <c r="J49" s="112" t="str">
        <f t="shared" si="16"/>
        <v>l</v>
      </c>
      <c r="K49" s="24">
        <f t="shared" si="9"/>
        <v>10</v>
      </c>
      <c r="L49" s="14"/>
      <c r="M49" s="26"/>
      <c r="N49" s="39" t="str">
        <f t="shared" si="17"/>
        <v>m</v>
      </c>
      <c r="O49" s="28">
        <f t="shared" si="10"/>
        <v>10</v>
      </c>
      <c r="P49" s="205"/>
      <c r="Q49" s="66">
        <v>41</v>
      </c>
      <c r="R49" s="25" t="str">
        <f t="shared" si="18"/>
        <v>to</v>
      </c>
      <c r="S49" s="24">
        <f t="shared" si="11"/>
        <v>10</v>
      </c>
      <c r="T49" s="37"/>
      <c r="U49" s="26"/>
      <c r="V49" s="112" t="str">
        <f t="shared" si="19"/>
        <v>l</v>
      </c>
      <c r="W49" s="24">
        <f t="shared" si="12"/>
        <v>10</v>
      </c>
      <c r="X49" s="37"/>
      <c r="Y49" s="26"/>
      <c r="Z49" s="39" t="str">
        <f t="shared" si="20"/>
        <v>ti</v>
      </c>
      <c r="AA49" s="28">
        <f t="shared" si="13"/>
        <v>10</v>
      </c>
      <c r="AB49" s="197"/>
      <c r="AC49" s="12"/>
    </row>
    <row r="50" spans="2:29" ht="15" thickBot="1" x14ac:dyDescent="0.35">
      <c r="B50" s="118" t="str">
        <f t="shared" si="14"/>
        <v>m</v>
      </c>
      <c r="C50" s="28">
        <f t="shared" si="7"/>
        <v>11</v>
      </c>
      <c r="D50" s="63"/>
      <c r="E50" s="62">
        <v>28</v>
      </c>
      <c r="F50" s="25" t="str">
        <f t="shared" si="15"/>
        <v>to</v>
      </c>
      <c r="G50" s="24">
        <f t="shared" si="8"/>
        <v>11</v>
      </c>
      <c r="H50" s="37"/>
      <c r="I50" s="26"/>
      <c r="J50" s="113" t="str">
        <f t="shared" si="16"/>
        <v>s</v>
      </c>
      <c r="K50" s="69">
        <f t="shared" si="9"/>
        <v>11</v>
      </c>
      <c r="L50" s="31" t="s">
        <v>11</v>
      </c>
      <c r="M50" s="44"/>
      <c r="N50" s="39" t="str">
        <f t="shared" si="17"/>
        <v>ti</v>
      </c>
      <c r="O50" s="28">
        <f t="shared" si="10"/>
        <v>11</v>
      </c>
      <c r="P50" s="37"/>
      <c r="Q50" s="26"/>
      <c r="R50" s="25" t="str">
        <f t="shared" si="18"/>
        <v>f</v>
      </c>
      <c r="S50" s="24">
        <f t="shared" si="11"/>
        <v>11</v>
      </c>
      <c r="T50" s="37"/>
      <c r="U50" s="26"/>
      <c r="V50" s="113" t="str">
        <f t="shared" si="19"/>
        <v>s</v>
      </c>
      <c r="W50" s="69">
        <f t="shared" si="12"/>
        <v>11</v>
      </c>
      <c r="X50" s="46" t="s">
        <v>11</v>
      </c>
      <c r="Y50" s="44"/>
      <c r="Z50" s="133" t="str">
        <f t="shared" si="20"/>
        <v>o</v>
      </c>
      <c r="AA50" s="24">
        <f t="shared" si="13"/>
        <v>11</v>
      </c>
      <c r="AB50" s="197"/>
      <c r="AC50" s="12"/>
    </row>
    <row r="51" spans="2:29" x14ac:dyDescent="0.3">
      <c r="B51" s="118" t="str">
        <f t="shared" si="14"/>
        <v>ti</v>
      </c>
      <c r="C51" s="28">
        <f t="shared" si="7"/>
        <v>12</v>
      </c>
      <c r="D51" s="37"/>
      <c r="E51" s="15"/>
      <c r="F51" s="25" t="str">
        <f t="shared" si="15"/>
        <v>f</v>
      </c>
      <c r="G51" s="24">
        <f t="shared" si="8"/>
        <v>12</v>
      </c>
      <c r="H51" s="37"/>
      <c r="I51" s="26"/>
      <c r="J51" s="39" t="str">
        <f t="shared" si="16"/>
        <v>m</v>
      </c>
      <c r="K51" s="28">
        <f t="shared" si="9"/>
        <v>12</v>
      </c>
      <c r="L51" s="205"/>
      <c r="M51" s="62">
        <v>37</v>
      </c>
      <c r="N51" s="25" t="str">
        <f t="shared" si="17"/>
        <v>o</v>
      </c>
      <c r="O51" s="24">
        <f t="shared" si="10"/>
        <v>12</v>
      </c>
      <c r="P51" s="37"/>
      <c r="Q51" s="26"/>
      <c r="R51" s="112" t="str">
        <f t="shared" si="18"/>
        <v>l</v>
      </c>
      <c r="S51" s="24">
        <f t="shared" si="11"/>
        <v>12</v>
      </c>
      <c r="T51" s="37"/>
      <c r="U51" s="26"/>
      <c r="V51" s="39" t="str">
        <f t="shared" si="19"/>
        <v>m</v>
      </c>
      <c r="W51" s="28">
        <f t="shared" si="12"/>
        <v>12</v>
      </c>
      <c r="X51" s="196"/>
      <c r="Y51" s="66">
        <v>50</v>
      </c>
      <c r="Z51" s="133" t="str">
        <f t="shared" si="20"/>
        <v>to</v>
      </c>
      <c r="AA51" s="24">
        <f t="shared" si="13"/>
        <v>12</v>
      </c>
      <c r="AB51" s="197"/>
      <c r="AC51" s="12"/>
    </row>
    <row r="52" spans="2:29" ht="15" thickBot="1" x14ac:dyDescent="0.35">
      <c r="B52" s="110" t="str">
        <f t="shared" si="14"/>
        <v>o</v>
      </c>
      <c r="C52" s="24">
        <f t="shared" si="7"/>
        <v>13</v>
      </c>
      <c r="D52" s="37"/>
      <c r="E52" s="15"/>
      <c r="F52" s="112" t="str">
        <f t="shared" si="15"/>
        <v>l</v>
      </c>
      <c r="G52" s="24">
        <f t="shared" si="8"/>
        <v>13</v>
      </c>
      <c r="H52" s="37"/>
      <c r="I52" s="26"/>
      <c r="J52" s="39" t="str">
        <f t="shared" si="16"/>
        <v>ti</v>
      </c>
      <c r="K52" s="28">
        <f t="shared" si="9"/>
        <v>13</v>
      </c>
      <c r="L52" s="37"/>
      <c r="M52" s="15"/>
      <c r="N52" s="25" t="str">
        <f t="shared" si="17"/>
        <v>to</v>
      </c>
      <c r="O52" s="24">
        <f t="shared" si="10"/>
        <v>13</v>
      </c>
      <c r="P52" s="37"/>
      <c r="Q52" s="26"/>
      <c r="R52" s="113" t="str">
        <f t="shared" si="18"/>
        <v>s</v>
      </c>
      <c r="S52" s="69">
        <f t="shared" si="11"/>
        <v>13</v>
      </c>
      <c r="T52" s="46" t="s">
        <v>11</v>
      </c>
      <c r="U52" s="44"/>
      <c r="V52" s="39" t="str">
        <f t="shared" si="19"/>
        <v>ti</v>
      </c>
      <c r="W52" s="28">
        <f t="shared" si="12"/>
        <v>13</v>
      </c>
      <c r="X52" s="197"/>
      <c r="Y52" s="26"/>
      <c r="Z52" s="133" t="str">
        <f t="shared" si="20"/>
        <v>f</v>
      </c>
      <c r="AA52" s="24">
        <f t="shared" si="13"/>
        <v>13</v>
      </c>
      <c r="AB52" s="197"/>
      <c r="AC52" s="12"/>
    </row>
    <row r="53" spans="2:29" ht="15" thickBot="1" x14ac:dyDescent="0.35">
      <c r="B53" s="110" t="str">
        <f t="shared" si="14"/>
        <v>to</v>
      </c>
      <c r="C53" s="24">
        <f t="shared" si="7"/>
        <v>14</v>
      </c>
      <c r="D53" s="37"/>
      <c r="E53" s="15"/>
      <c r="F53" s="113" t="str">
        <f t="shared" si="15"/>
        <v>s</v>
      </c>
      <c r="G53" s="69">
        <f t="shared" si="8"/>
        <v>14</v>
      </c>
      <c r="H53" s="30" t="s">
        <v>11</v>
      </c>
      <c r="I53" s="42"/>
      <c r="J53" s="133" t="str">
        <f t="shared" si="16"/>
        <v>o</v>
      </c>
      <c r="K53" s="24">
        <f t="shared" si="9"/>
        <v>14</v>
      </c>
      <c r="L53" s="37"/>
      <c r="M53" s="15"/>
      <c r="N53" s="25" t="str">
        <f t="shared" si="17"/>
        <v>f</v>
      </c>
      <c r="O53" s="24">
        <f t="shared" si="10"/>
        <v>14</v>
      </c>
      <c r="P53" s="37" t="s">
        <v>11</v>
      </c>
      <c r="Q53" s="26"/>
      <c r="R53" s="39" t="str">
        <f t="shared" si="18"/>
        <v>m</v>
      </c>
      <c r="S53" s="28">
        <f t="shared" si="11"/>
        <v>14</v>
      </c>
      <c r="T53" s="146"/>
      <c r="U53" s="62">
        <v>46</v>
      </c>
      <c r="V53" s="25" t="str">
        <f t="shared" si="19"/>
        <v>o</v>
      </c>
      <c r="W53" s="24">
        <f t="shared" si="12"/>
        <v>14</v>
      </c>
      <c r="X53" s="197"/>
      <c r="Y53" s="26"/>
      <c r="Z53" s="112" t="str">
        <f t="shared" si="20"/>
        <v>l</v>
      </c>
      <c r="AA53" s="24">
        <f t="shared" si="13"/>
        <v>14</v>
      </c>
      <c r="AB53" s="197"/>
      <c r="AC53" s="12"/>
    </row>
    <row r="54" spans="2:29" ht="15" thickBot="1" x14ac:dyDescent="0.35">
      <c r="B54" s="110" t="str">
        <f t="shared" si="14"/>
        <v>f</v>
      </c>
      <c r="C54" s="24">
        <f t="shared" si="7"/>
        <v>15</v>
      </c>
      <c r="D54" s="144" t="s">
        <v>11</v>
      </c>
      <c r="E54" s="15"/>
      <c r="F54" s="39" t="str">
        <f t="shared" si="15"/>
        <v>m</v>
      </c>
      <c r="G54" s="28">
        <f t="shared" si="8"/>
        <v>15</v>
      </c>
      <c r="H54" s="17"/>
      <c r="I54" s="18">
        <v>33</v>
      </c>
      <c r="J54" s="133" t="str">
        <f t="shared" si="16"/>
        <v>to</v>
      </c>
      <c r="K54" s="24">
        <f t="shared" si="9"/>
        <v>15</v>
      </c>
      <c r="L54" s="37" t="s">
        <v>14</v>
      </c>
      <c r="M54" s="15"/>
      <c r="N54" s="112" t="str">
        <f t="shared" si="17"/>
        <v>l</v>
      </c>
      <c r="O54" s="15">
        <f t="shared" si="10"/>
        <v>15</v>
      </c>
      <c r="P54" s="54"/>
      <c r="Q54" s="136"/>
      <c r="R54" s="39" t="str">
        <f t="shared" si="18"/>
        <v>ti</v>
      </c>
      <c r="S54" s="28">
        <f t="shared" si="11"/>
        <v>15</v>
      </c>
      <c r="T54" s="143"/>
      <c r="U54" s="15"/>
      <c r="V54" s="25" t="str">
        <f t="shared" si="19"/>
        <v>to</v>
      </c>
      <c r="W54" s="24">
        <f t="shared" si="12"/>
        <v>15</v>
      </c>
      <c r="X54" s="197"/>
      <c r="Y54" s="26"/>
      <c r="Z54" s="113" t="str">
        <f t="shared" si="20"/>
        <v>s</v>
      </c>
      <c r="AA54" s="69">
        <f t="shared" si="13"/>
        <v>15</v>
      </c>
      <c r="AB54" s="198" t="s">
        <v>11</v>
      </c>
      <c r="AC54" s="60"/>
    </row>
    <row r="55" spans="2:29" ht="15" thickBot="1" x14ac:dyDescent="0.35">
      <c r="B55" s="114" t="str">
        <f t="shared" si="14"/>
        <v>l</v>
      </c>
      <c r="C55" s="24">
        <f t="shared" si="7"/>
        <v>16</v>
      </c>
      <c r="D55" s="48"/>
      <c r="E55" s="15"/>
      <c r="F55" s="39" t="str">
        <f t="shared" si="15"/>
        <v>ti</v>
      </c>
      <c r="G55" s="28">
        <f t="shared" si="8"/>
        <v>16</v>
      </c>
      <c r="H55" s="14"/>
      <c r="I55" s="26"/>
      <c r="J55" s="133" t="str">
        <f t="shared" si="16"/>
        <v>f</v>
      </c>
      <c r="K55" s="24">
        <f t="shared" si="9"/>
        <v>16</v>
      </c>
      <c r="L55" s="37" t="s">
        <v>11</v>
      </c>
      <c r="M55" s="15"/>
      <c r="N55" s="113" t="str">
        <f t="shared" si="17"/>
        <v>s</v>
      </c>
      <c r="O55" s="45">
        <f t="shared" si="10"/>
        <v>16</v>
      </c>
      <c r="P55" s="215"/>
      <c r="Q55" s="217"/>
      <c r="R55" s="133" t="str">
        <f t="shared" si="18"/>
        <v>o</v>
      </c>
      <c r="S55" s="24">
        <f t="shared" si="11"/>
        <v>16</v>
      </c>
      <c r="T55" s="143"/>
      <c r="U55" s="15"/>
      <c r="V55" s="25" t="str">
        <f t="shared" si="19"/>
        <v>f</v>
      </c>
      <c r="W55" s="24">
        <f t="shared" si="12"/>
        <v>16</v>
      </c>
      <c r="X55" s="197" t="s">
        <v>11</v>
      </c>
      <c r="Y55" s="26"/>
      <c r="Z55" s="39" t="str">
        <f t="shared" si="20"/>
        <v>m</v>
      </c>
      <c r="AA55" s="28">
        <f t="shared" si="13"/>
        <v>16</v>
      </c>
      <c r="AB55" s="142"/>
      <c r="AC55" s="23">
        <v>3</v>
      </c>
    </row>
    <row r="56" spans="2:29" ht="15" thickBot="1" x14ac:dyDescent="0.35">
      <c r="B56" s="134" t="str">
        <f t="shared" si="14"/>
        <v>s</v>
      </c>
      <c r="C56" s="69">
        <f t="shared" si="7"/>
        <v>17</v>
      </c>
      <c r="D56" s="119"/>
      <c r="E56" s="89"/>
      <c r="F56" s="25" t="str">
        <f t="shared" si="15"/>
        <v>o</v>
      </c>
      <c r="G56" s="24">
        <f t="shared" si="8"/>
        <v>17</v>
      </c>
      <c r="H56" s="14"/>
      <c r="I56" s="26"/>
      <c r="J56" s="112" t="str">
        <f t="shared" si="16"/>
        <v>l</v>
      </c>
      <c r="K56" s="24">
        <f t="shared" si="9"/>
        <v>17</v>
      </c>
      <c r="L56" s="48"/>
      <c r="M56" s="15"/>
      <c r="N56" s="39" t="str">
        <f t="shared" si="17"/>
        <v>m</v>
      </c>
      <c r="O56" s="28">
        <f t="shared" si="10"/>
        <v>17</v>
      </c>
      <c r="P56" s="191"/>
      <c r="Q56" s="18">
        <v>42</v>
      </c>
      <c r="R56" s="133" t="str">
        <f t="shared" si="18"/>
        <v>to</v>
      </c>
      <c r="S56" s="24">
        <f t="shared" si="11"/>
        <v>17</v>
      </c>
      <c r="T56" s="143"/>
      <c r="U56" s="15"/>
      <c r="V56" s="112" t="str">
        <f t="shared" si="19"/>
        <v>l</v>
      </c>
      <c r="W56" s="24">
        <f t="shared" si="12"/>
        <v>17</v>
      </c>
      <c r="X56" s="48"/>
      <c r="Y56" s="26"/>
      <c r="Z56" s="39" t="str">
        <f t="shared" si="20"/>
        <v>ti</v>
      </c>
      <c r="AA56" s="28">
        <f t="shared" si="13"/>
        <v>17</v>
      </c>
      <c r="AB56" s="143"/>
      <c r="AC56" s="12"/>
    </row>
    <row r="57" spans="2:29" ht="15" thickBot="1" x14ac:dyDescent="0.35">
      <c r="B57" s="118" t="str">
        <f t="shared" si="14"/>
        <v>m</v>
      </c>
      <c r="C57" s="28">
        <f t="shared" si="7"/>
        <v>18</v>
      </c>
      <c r="D57" s="17"/>
      <c r="E57" s="18">
        <v>29</v>
      </c>
      <c r="F57" s="25" t="str">
        <f t="shared" si="15"/>
        <v>to</v>
      </c>
      <c r="G57" s="24">
        <f t="shared" si="8"/>
        <v>18</v>
      </c>
      <c r="H57" s="91"/>
      <c r="I57" s="26"/>
      <c r="J57" s="113" t="str">
        <f t="shared" si="16"/>
        <v>s</v>
      </c>
      <c r="K57" s="69">
        <f t="shared" si="9"/>
        <v>18</v>
      </c>
      <c r="L57" s="119"/>
      <c r="M57" s="89"/>
      <c r="N57" s="39" t="str">
        <f t="shared" si="17"/>
        <v>ti</v>
      </c>
      <c r="O57" s="28">
        <f t="shared" si="10"/>
        <v>18</v>
      </c>
      <c r="P57" s="190"/>
      <c r="Q57" s="26"/>
      <c r="R57" s="133" t="str">
        <f t="shared" si="18"/>
        <v>f</v>
      </c>
      <c r="S57" s="24">
        <f t="shared" si="11"/>
        <v>18</v>
      </c>
      <c r="T57" s="143" t="s">
        <v>11</v>
      </c>
      <c r="U57" s="15"/>
      <c r="V57" s="113" t="str">
        <f t="shared" si="19"/>
        <v>s</v>
      </c>
      <c r="W57" s="69">
        <f t="shared" si="12"/>
        <v>18</v>
      </c>
      <c r="X57" s="119"/>
      <c r="Y57" s="42"/>
      <c r="Z57" s="25" t="str">
        <f t="shared" si="20"/>
        <v>o</v>
      </c>
      <c r="AA57" s="24">
        <f t="shared" si="13"/>
        <v>18</v>
      </c>
      <c r="AB57" s="143"/>
      <c r="AC57" s="12"/>
    </row>
    <row r="58" spans="2:29" x14ac:dyDescent="0.3">
      <c r="B58" s="118" t="str">
        <f t="shared" si="14"/>
        <v>ti</v>
      </c>
      <c r="C58" s="28">
        <f t="shared" si="7"/>
        <v>19</v>
      </c>
      <c r="D58" s="14"/>
      <c r="E58" s="26"/>
      <c r="F58" s="25" t="str">
        <f t="shared" si="15"/>
        <v>f</v>
      </c>
      <c r="G58" s="24">
        <f t="shared" si="8"/>
        <v>19</v>
      </c>
      <c r="H58" s="14" t="s">
        <v>11</v>
      </c>
      <c r="I58" s="26"/>
      <c r="J58" s="39" t="str">
        <f t="shared" si="16"/>
        <v>m</v>
      </c>
      <c r="K58" s="28">
        <f t="shared" si="9"/>
        <v>19</v>
      </c>
      <c r="L58" s="142"/>
      <c r="M58" s="18">
        <v>38</v>
      </c>
      <c r="N58" s="25" t="str">
        <f t="shared" si="17"/>
        <v>o</v>
      </c>
      <c r="O58" s="24">
        <f t="shared" si="10"/>
        <v>19</v>
      </c>
      <c r="P58" s="190"/>
      <c r="Q58" s="26"/>
      <c r="R58" s="112" t="str">
        <f t="shared" si="18"/>
        <v>l</v>
      </c>
      <c r="S58" s="24">
        <f t="shared" si="11"/>
        <v>19</v>
      </c>
      <c r="T58" s="48"/>
      <c r="U58" s="15"/>
      <c r="V58" s="39" t="str">
        <f t="shared" si="19"/>
        <v>m</v>
      </c>
      <c r="W58" s="28">
        <f t="shared" si="12"/>
        <v>19</v>
      </c>
      <c r="X58" s="189"/>
      <c r="Y58" s="18">
        <v>51</v>
      </c>
      <c r="Z58" s="25" t="str">
        <f t="shared" si="20"/>
        <v>to</v>
      </c>
      <c r="AA58" s="24">
        <f t="shared" si="13"/>
        <v>19</v>
      </c>
      <c r="AB58" s="143"/>
      <c r="AC58" s="12"/>
    </row>
    <row r="59" spans="2:29" ht="15" thickBot="1" x14ac:dyDescent="0.35">
      <c r="B59" s="110" t="str">
        <f t="shared" si="14"/>
        <v>o</v>
      </c>
      <c r="C59" s="24">
        <f t="shared" si="7"/>
        <v>20</v>
      </c>
      <c r="D59" s="14"/>
      <c r="E59" s="26"/>
      <c r="F59" s="112" t="str">
        <f t="shared" si="15"/>
        <v>l</v>
      </c>
      <c r="G59" s="24">
        <f t="shared" si="8"/>
        <v>20</v>
      </c>
      <c r="H59" s="48"/>
      <c r="I59" s="26"/>
      <c r="J59" s="39" t="str">
        <f t="shared" si="16"/>
        <v>ti</v>
      </c>
      <c r="K59" s="28">
        <f t="shared" si="9"/>
        <v>20</v>
      </c>
      <c r="L59" s="143"/>
      <c r="M59" s="26"/>
      <c r="N59" s="25" t="str">
        <f t="shared" si="17"/>
        <v>to</v>
      </c>
      <c r="O59" s="24">
        <f t="shared" si="10"/>
        <v>20</v>
      </c>
      <c r="P59" s="190"/>
      <c r="Q59" s="26"/>
      <c r="R59" s="113" t="str">
        <f t="shared" si="18"/>
        <v>s</v>
      </c>
      <c r="S59" s="69">
        <f t="shared" si="11"/>
        <v>20</v>
      </c>
      <c r="T59" s="119"/>
      <c r="U59" s="89"/>
      <c r="V59" s="39" t="str">
        <f t="shared" si="19"/>
        <v>ti</v>
      </c>
      <c r="W59" s="28">
        <f t="shared" si="12"/>
        <v>20</v>
      </c>
      <c r="X59" s="190"/>
      <c r="Y59" s="26"/>
      <c r="Z59" s="25" t="str">
        <f t="shared" si="20"/>
        <v>f</v>
      </c>
      <c r="AA59" s="24">
        <f t="shared" si="13"/>
        <v>20</v>
      </c>
      <c r="AB59" s="143" t="s">
        <v>11</v>
      </c>
      <c r="AC59" s="12"/>
    </row>
    <row r="60" spans="2:29" ht="15" thickBot="1" x14ac:dyDescent="0.35">
      <c r="B60" s="110" t="str">
        <f t="shared" si="14"/>
        <v>to</v>
      </c>
      <c r="C60" s="24">
        <f t="shared" si="7"/>
        <v>21</v>
      </c>
      <c r="D60" s="14"/>
      <c r="E60" s="26"/>
      <c r="F60" s="113" t="str">
        <f t="shared" si="15"/>
        <v>s</v>
      </c>
      <c r="G60" s="69">
        <f t="shared" si="8"/>
        <v>21</v>
      </c>
      <c r="H60" s="49"/>
      <c r="I60" s="44"/>
      <c r="J60" s="25" t="str">
        <f t="shared" si="16"/>
        <v>o</v>
      </c>
      <c r="K60" s="24">
        <f t="shared" si="9"/>
        <v>21</v>
      </c>
      <c r="L60" s="143"/>
      <c r="M60" s="26"/>
      <c r="N60" s="25" t="str">
        <f t="shared" si="17"/>
        <v>f</v>
      </c>
      <c r="O60" s="24">
        <f t="shared" si="10"/>
        <v>21</v>
      </c>
      <c r="P60" s="190"/>
      <c r="Q60" s="26"/>
      <c r="R60" s="39" t="str">
        <f t="shared" si="18"/>
        <v>m</v>
      </c>
      <c r="S60" s="28">
        <f t="shared" si="11"/>
        <v>21</v>
      </c>
      <c r="T60" s="229"/>
      <c r="U60" s="18">
        <v>47</v>
      </c>
      <c r="V60" s="25" t="str">
        <f t="shared" si="19"/>
        <v>o</v>
      </c>
      <c r="W60" s="24">
        <f t="shared" si="12"/>
        <v>21</v>
      </c>
      <c r="X60" s="190"/>
      <c r="Y60" s="26"/>
      <c r="Z60" s="112" t="str">
        <f t="shared" si="20"/>
        <v>l</v>
      </c>
      <c r="AA60" s="24">
        <f t="shared" si="13"/>
        <v>21</v>
      </c>
      <c r="AB60" s="216"/>
      <c r="AC60" s="214"/>
    </row>
    <row r="61" spans="2:29" ht="15" thickBot="1" x14ac:dyDescent="0.35">
      <c r="B61" s="110" t="str">
        <f t="shared" si="14"/>
        <v>f</v>
      </c>
      <c r="C61" s="24">
        <f t="shared" si="7"/>
        <v>22</v>
      </c>
      <c r="D61" s="14" t="s">
        <v>11</v>
      </c>
      <c r="E61" s="26"/>
      <c r="F61" s="39" t="str">
        <f t="shared" si="15"/>
        <v>m</v>
      </c>
      <c r="G61" s="28">
        <f t="shared" si="8"/>
        <v>22</v>
      </c>
      <c r="H61" s="191"/>
      <c r="I61" s="66">
        <v>34</v>
      </c>
      <c r="J61" s="25" t="str">
        <f t="shared" si="16"/>
        <v>to</v>
      </c>
      <c r="K61" s="24">
        <f t="shared" si="9"/>
        <v>22</v>
      </c>
      <c r="L61" s="143"/>
      <c r="M61" s="26"/>
      <c r="N61" s="112" t="str">
        <f t="shared" si="17"/>
        <v>l</v>
      </c>
      <c r="O61" s="24">
        <f t="shared" si="10"/>
        <v>22</v>
      </c>
      <c r="P61" s="56"/>
      <c r="Q61" s="26"/>
      <c r="R61" s="39" t="str">
        <f t="shared" si="18"/>
        <v>ti</v>
      </c>
      <c r="S61" s="28">
        <f t="shared" si="11"/>
        <v>22</v>
      </c>
      <c r="T61" s="197"/>
      <c r="U61" s="26"/>
      <c r="V61" s="25" t="str">
        <f t="shared" si="19"/>
        <v>to</v>
      </c>
      <c r="W61" s="24">
        <f t="shared" si="12"/>
        <v>22</v>
      </c>
      <c r="X61" s="190"/>
      <c r="Y61" s="26"/>
      <c r="Z61" s="113" t="str">
        <f t="shared" si="20"/>
        <v>s</v>
      </c>
      <c r="AA61" s="69">
        <f t="shared" si="13"/>
        <v>22</v>
      </c>
      <c r="AB61" s="215"/>
      <c r="AC61" s="40"/>
    </row>
    <row r="62" spans="2:29" ht="15" thickBot="1" x14ac:dyDescent="0.35">
      <c r="B62" s="114" t="str">
        <f t="shared" si="14"/>
        <v>l</v>
      </c>
      <c r="C62" s="24">
        <f t="shared" si="7"/>
        <v>23</v>
      </c>
      <c r="D62" s="56"/>
      <c r="E62" s="26"/>
      <c r="F62" s="39" t="str">
        <f t="shared" si="15"/>
        <v>ti</v>
      </c>
      <c r="G62" s="28">
        <f t="shared" si="8"/>
        <v>23</v>
      </c>
      <c r="H62" s="190"/>
      <c r="I62" s="26"/>
      <c r="J62" s="25" t="str">
        <f t="shared" si="16"/>
        <v>f</v>
      </c>
      <c r="K62" s="24">
        <f t="shared" si="9"/>
        <v>23</v>
      </c>
      <c r="L62" s="143" t="s">
        <v>11</v>
      </c>
      <c r="M62" s="26"/>
      <c r="N62" s="113" t="str">
        <f t="shared" si="17"/>
        <v>s</v>
      </c>
      <c r="O62" s="69">
        <f t="shared" si="10"/>
        <v>23</v>
      </c>
      <c r="P62" s="53"/>
      <c r="Q62" s="44"/>
      <c r="R62" s="25" t="str">
        <f t="shared" si="18"/>
        <v>o</v>
      </c>
      <c r="S62" s="24">
        <f t="shared" si="11"/>
        <v>23</v>
      </c>
      <c r="T62" s="197"/>
      <c r="U62" s="26"/>
      <c r="V62" s="25" t="str">
        <f t="shared" si="19"/>
        <v>f</v>
      </c>
      <c r="W62" s="24">
        <f t="shared" si="12"/>
        <v>23</v>
      </c>
      <c r="X62" s="190" t="s">
        <v>11</v>
      </c>
      <c r="Y62" s="26"/>
      <c r="Z62" s="39" t="str">
        <f t="shared" si="20"/>
        <v>m</v>
      </c>
      <c r="AA62" s="28">
        <f t="shared" si="13"/>
        <v>23</v>
      </c>
      <c r="AB62" s="59"/>
      <c r="AC62" s="64">
        <v>4</v>
      </c>
    </row>
    <row r="63" spans="2:29" ht="15" thickBot="1" x14ac:dyDescent="0.35">
      <c r="B63" s="134" t="str">
        <f t="shared" si="14"/>
        <v>s</v>
      </c>
      <c r="C63" s="69">
        <f t="shared" si="7"/>
        <v>24</v>
      </c>
      <c r="D63" s="53"/>
      <c r="E63" s="44"/>
      <c r="F63" s="25" t="str">
        <f t="shared" si="15"/>
        <v>o</v>
      </c>
      <c r="G63" s="24">
        <f t="shared" si="8"/>
        <v>24</v>
      </c>
      <c r="H63" s="190"/>
      <c r="I63" s="26"/>
      <c r="J63" s="112" t="str">
        <f t="shared" si="16"/>
        <v>l</v>
      </c>
      <c r="K63" s="24">
        <f t="shared" si="9"/>
        <v>24</v>
      </c>
      <c r="L63" s="56"/>
      <c r="M63" s="26"/>
      <c r="N63" s="39" t="str">
        <f t="shared" si="17"/>
        <v>m</v>
      </c>
      <c r="O63" s="28">
        <f t="shared" si="10"/>
        <v>24</v>
      </c>
      <c r="P63" s="196"/>
      <c r="Q63" s="66">
        <v>43</v>
      </c>
      <c r="R63" s="25" t="str">
        <f t="shared" si="18"/>
        <v>to</v>
      </c>
      <c r="S63" s="24">
        <f t="shared" si="11"/>
        <v>24</v>
      </c>
      <c r="T63" s="197"/>
      <c r="U63" s="26"/>
      <c r="V63" s="112" t="str">
        <f t="shared" si="19"/>
        <v>l</v>
      </c>
      <c r="W63" s="24">
        <f t="shared" si="12"/>
        <v>24</v>
      </c>
      <c r="X63" s="92"/>
      <c r="Y63" s="26"/>
      <c r="Z63" s="39" t="str">
        <f t="shared" si="20"/>
        <v>ti</v>
      </c>
      <c r="AA63" s="28">
        <f t="shared" si="13"/>
        <v>24</v>
      </c>
      <c r="AB63" s="14"/>
      <c r="AC63" s="12"/>
    </row>
    <row r="64" spans="2:29" ht="15" thickBot="1" x14ac:dyDescent="0.35">
      <c r="B64" s="118" t="str">
        <f t="shared" si="14"/>
        <v>m</v>
      </c>
      <c r="C64" s="28">
        <f t="shared" si="7"/>
        <v>25</v>
      </c>
      <c r="D64" s="196"/>
      <c r="E64" s="62">
        <v>30</v>
      </c>
      <c r="F64" s="25" t="str">
        <f t="shared" si="15"/>
        <v>to</v>
      </c>
      <c r="G64" s="24">
        <f t="shared" si="8"/>
        <v>25</v>
      </c>
      <c r="H64" s="190"/>
      <c r="I64" s="26"/>
      <c r="J64" s="113" t="str">
        <f t="shared" si="16"/>
        <v>s</v>
      </c>
      <c r="K64" s="69">
        <f t="shared" si="9"/>
        <v>25</v>
      </c>
      <c r="L64" s="53"/>
      <c r="M64" s="44"/>
      <c r="N64" s="39" t="str">
        <f t="shared" si="17"/>
        <v>ti</v>
      </c>
      <c r="O64" s="28">
        <f t="shared" si="10"/>
        <v>25</v>
      </c>
      <c r="P64" s="197"/>
      <c r="Q64" s="26"/>
      <c r="R64" s="25" t="str">
        <f t="shared" si="18"/>
        <v>f</v>
      </c>
      <c r="S64" s="24">
        <f t="shared" si="11"/>
        <v>25</v>
      </c>
      <c r="T64" s="197" t="s">
        <v>11</v>
      </c>
      <c r="U64" s="26"/>
      <c r="V64" s="113" t="str">
        <f t="shared" si="19"/>
        <v>s</v>
      </c>
      <c r="W64" s="69">
        <f t="shared" si="12"/>
        <v>25</v>
      </c>
      <c r="X64" s="222" t="s">
        <v>57</v>
      </c>
      <c r="Y64" s="44"/>
      <c r="Z64" s="133" t="str">
        <f t="shared" si="20"/>
        <v>o</v>
      </c>
      <c r="AA64" s="24">
        <f t="shared" si="13"/>
        <v>25</v>
      </c>
      <c r="AB64" s="14"/>
      <c r="AC64" s="12"/>
    </row>
    <row r="65" spans="2:29" x14ac:dyDescent="0.3">
      <c r="B65" s="118" t="str">
        <f t="shared" si="14"/>
        <v>ti</v>
      </c>
      <c r="C65" s="28">
        <f t="shared" si="7"/>
        <v>26</v>
      </c>
      <c r="D65" s="197"/>
      <c r="E65" s="15"/>
      <c r="F65" s="25" t="str">
        <f t="shared" si="15"/>
        <v>f</v>
      </c>
      <c r="G65" s="24">
        <f t="shared" si="8"/>
        <v>26</v>
      </c>
      <c r="H65" s="190" t="s">
        <v>11</v>
      </c>
      <c r="I65" s="26"/>
      <c r="J65" s="39" t="str">
        <f t="shared" si="16"/>
        <v>m</v>
      </c>
      <c r="K65" s="28">
        <f t="shared" si="9"/>
        <v>26</v>
      </c>
      <c r="L65" s="196"/>
      <c r="M65" s="62">
        <v>39</v>
      </c>
      <c r="N65" s="25" t="str">
        <f t="shared" si="17"/>
        <v>o</v>
      </c>
      <c r="O65" s="24">
        <f t="shared" si="10"/>
        <v>26</v>
      </c>
      <c r="P65" s="197"/>
      <c r="Q65" s="26"/>
      <c r="R65" s="112" t="str">
        <f t="shared" si="18"/>
        <v>l</v>
      </c>
      <c r="S65" s="24">
        <f t="shared" si="11"/>
        <v>26</v>
      </c>
      <c r="T65" s="56"/>
      <c r="U65" s="26"/>
      <c r="V65" s="39" t="str">
        <f t="shared" si="19"/>
        <v>m</v>
      </c>
      <c r="W65" s="28">
        <f t="shared" si="12"/>
        <v>26</v>
      </c>
      <c r="X65" s="223" t="s">
        <v>58</v>
      </c>
      <c r="Y65" s="66">
        <v>52</v>
      </c>
      <c r="Z65" s="133" t="str">
        <f t="shared" si="20"/>
        <v>to</v>
      </c>
      <c r="AA65" s="24">
        <f t="shared" si="13"/>
        <v>26</v>
      </c>
      <c r="AB65" s="14"/>
      <c r="AC65" s="12"/>
    </row>
    <row r="66" spans="2:29" ht="15" thickBot="1" x14ac:dyDescent="0.35">
      <c r="B66" s="110" t="str">
        <f t="shared" si="14"/>
        <v>o</v>
      </c>
      <c r="C66" s="24">
        <f t="shared" si="7"/>
        <v>27</v>
      </c>
      <c r="D66" s="197"/>
      <c r="E66" s="15"/>
      <c r="F66" s="112" t="str">
        <f t="shared" si="15"/>
        <v>l</v>
      </c>
      <c r="G66" s="24">
        <f t="shared" si="8"/>
        <v>27</v>
      </c>
      <c r="H66" s="56"/>
      <c r="I66" s="26"/>
      <c r="J66" s="39" t="str">
        <f t="shared" si="16"/>
        <v>ti</v>
      </c>
      <c r="K66" s="28">
        <f t="shared" si="9"/>
        <v>27</v>
      </c>
      <c r="L66" s="197"/>
      <c r="M66" s="15"/>
      <c r="N66" s="25" t="str">
        <f t="shared" si="17"/>
        <v>to</v>
      </c>
      <c r="O66" s="24">
        <f t="shared" si="10"/>
        <v>27</v>
      </c>
      <c r="P66" s="197"/>
      <c r="Q66" s="26"/>
      <c r="R66" s="113" t="str">
        <f t="shared" si="18"/>
        <v>s</v>
      </c>
      <c r="S66" s="69">
        <f t="shared" si="11"/>
        <v>27</v>
      </c>
      <c r="T66" s="53"/>
      <c r="U66" s="44"/>
      <c r="V66" s="39" t="str">
        <f t="shared" si="19"/>
        <v>ti</v>
      </c>
      <c r="W66" s="28">
        <f t="shared" si="12"/>
        <v>27</v>
      </c>
      <c r="X66" s="14"/>
      <c r="Y66" s="26"/>
      <c r="Z66" s="133" t="str">
        <f t="shared" si="20"/>
        <v>f</v>
      </c>
      <c r="AA66" s="24">
        <f t="shared" si="13"/>
        <v>27</v>
      </c>
      <c r="AB66" s="14" t="s">
        <v>11</v>
      </c>
      <c r="AC66" s="12"/>
    </row>
    <row r="67" spans="2:29" ht="15" thickBot="1" x14ac:dyDescent="0.35">
      <c r="B67" s="110" t="str">
        <f t="shared" si="14"/>
        <v>to</v>
      </c>
      <c r="C67" s="24">
        <f t="shared" si="7"/>
        <v>28</v>
      </c>
      <c r="D67" s="197"/>
      <c r="E67" s="15"/>
      <c r="F67" s="113" t="str">
        <f t="shared" si="15"/>
        <v>s</v>
      </c>
      <c r="G67" s="69">
        <f t="shared" si="8"/>
        <v>28</v>
      </c>
      <c r="H67" s="53"/>
      <c r="I67" s="44"/>
      <c r="J67" s="133" t="str">
        <f t="shared" si="16"/>
        <v>o</v>
      </c>
      <c r="K67" s="24">
        <f t="shared" si="9"/>
        <v>28</v>
      </c>
      <c r="L67" s="197"/>
      <c r="M67" s="15"/>
      <c r="N67" s="25" t="str">
        <f t="shared" si="17"/>
        <v>f</v>
      </c>
      <c r="O67" s="24">
        <f t="shared" si="10"/>
        <v>28</v>
      </c>
      <c r="P67" s="197"/>
      <c r="Q67" s="26"/>
      <c r="R67" s="39" t="str">
        <f t="shared" si="18"/>
        <v>m</v>
      </c>
      <c r="S67" s="28">
        <f t="shared" si="11"/>
        <v>28</v>
      </c>
      <c r="T67" s="59"/>
      <c r="U67" s="62">
        <v>48</v>
      </c>
      <c r="V67" s="25" t="str">
        <f t="shared" si="19"/>
        <v>o</v>
      </c>
      <c r="W67" s="24">
        <f t="shared" si="12"/>
        <v>28</v>
      </c>
      <c r="X67" s="14"/>
      <c r="Y67" s="26"/>
      <c r="Z67" s="112" t="str">
        <f t="shared" si="20"/>
        <v>l</v>
      </c>
      <c r="AA67" s="24">
        <f t="shared" si="13"/>
        <v>28</v>
      </c>
      <c r="AB67" s="56"/>
      <c r="AC67" s="12"/>
    </row>
    <row r="68" spans="2:29" ht="15" thickBot="1" x14ac:dyDescent="0.35">
      <c r="B68" s="110" t="str">
        <f t="shared" si="14"/>
        <v>f</v>
      </c>
      <c r="C68" s="24">
        <f t="shared" si="7"/>
        <v>29</v>
      </c>
      <c r="D68" s="197"/>
      <c r="E68" s="15"/>
      <c r="F68" s="39" t="str">
        <f t="shared" si="15"/>
        <v>m</v>
      </c>
      <c r="G68" s="28">
        <f t="shared" si="8"/>
        <v>29</v>
      </c>
      <c r="H68" s="196"/>
      <c r="I68" s="62">
        <v>35</v>
      </c>
      <c r="J68" s="25" t="str">
        <f t="shared" si="16"/>
        <v>to</v>
      </c>
      <c r="K68" s="24">
        <f t="shared" si="9"/>
        <v>29</v>
      </c>
      <c r="L68" s="197"/>
      <c r="M68" s="15"/>
      <c r="N68" s="25" t="str">
        <f t="shared" si="17"/>
        <v>l</v>
      </c>
      <c r="O68" s="24">
        <f t="shared" si="10"/>
        <v>29</v>
      </c>
      <c r="P68" s="197"/>
      <c r="Q68" s="26"/>
      <c r="R68" s="39" t="str">
        <f t="shared" si="18"/>
        <v>ti</v>
      </c>
      <c r="S68" s="28">
        <f t="shared" si="11"/>
        <v>29</v>
      </c>
      <c r="T68" s="14"/>
      <c r="U68" s="15"/>
      <c r="V68" s="25" t="str">
        <f t="shared" si="19"/>
        <v>to</v>
      </c>
      <c r="W68" s="24">
        <f t="shared" si="12"/>
        <v>29</v>
      </c>
      <c r="X68" s="14"/>
      <c r="Y68" s="26"/>
      <c r="Z68" s="113" t="str">
        <f t="shared" si="20"/>
        <v>s</v>
      </c>
      <c r="AA68" s="69">
        <f t="shared" si="13"/>
        <v>29</v>
      </c>
      <c r="AB68" s="53"/>
      <c r="AC68" s="40"/>
    </row>
    <row r="69" spans="2:29" ht="15" thickBot="1" x14ac:dyDescent="0.35">
      <c r="B69" s="114" t="str">
        <f t="shared" si="14"/>
        <v>l</v>
      </c>
      <c r="C69" s="24">
        <f t="shared" si="7"/>
        <v>30</v>
      </c>
      <c r="D69" s="197"/>
      <c r="E69" s="15"/>
      <c r="F69" s="39" t="str">
        <f t="shared" si="15"/>
        <v>ti</v>
      </c>
      <c r="G69" s="28">
        <f t="shared" si="8"/>
        <v>30</v>
      </c>
      <c r="H69" s="197"/>
      <c r="I69" s="15"/>
      <c r="J69" s="25" t="str">
        <f t="shared" si="16"/>
        <v>f</v>
      </c>
      <c r="K69" s="24">
        <f t="shared" si="9"/>
        <v>30</v>
      </c>
      <c r="L69" s="197"/>
      <c r="M69" s="15"/>
      <c r="N69" s="113" t="str">
        <f t="shared" si="17"/>
        <v>s</v>
      </c>
      <c r="O69" s="69">
        <f t="shared" si="10"/>
        <v>30</v>
      </c>
      <c r="P69" s="203" t="s">
        <v>11</v>
      </c>
      <c r="Q69" s="44"/>
      <c r="R69" s="133" t="str">
        <f t="shared" si="18"/>
        <v>o</v>
      </c>
      <c r="S69" s="24">
        <f t="shared" si="11"/>
        <v>30</v>
      </c>
      <c r="T69" s="14"/>
      <c r="U69" s="15"/>
      <c r="V69" s="25" t="str">
        <f t="shared" si="19"/>
        <v>f</v>
      </c>
      <c r="W69" s="24">
        <f t="shared" si="12"/>
        <v>30</v>
      </c>
      <c r="X69" s="14" t="s">
        <v>10</v>
      </c>
      <c r="Y69" s="26"/>
      <c r="Z69" s="39" t="str">
        <f t="shared" si="20"/>
        <v>m</v>
      </c>
      <c r="AA69" s="28">
        <f t="shared" si="13"/>
        <v>30</v>
      </c>
      <c r="AB69" s="196"/>
      <c r="AC69" s="64">
        <v>5</v>
      </c>
    </row>
    <row r="70" spans="2:29" ht="15" thickBot="1" x14ac:dyDescent="0.35">
      <c r="B70" s="180" t="str">
        <f t="shared" si="14"/>
        <v>s</v>
      </c>
      <c r="C70" s="75">
        <f t="shared" si="7"/>
        <v>31</v>
      </c>
      <c r="D70" s="199" t="s">
        <v>11</v>
      </c>
      <c r="E70" s="76"/>
      <c r="F70" s="74" t="str">
        <f t="shared" si="15"/>
        <v>o</v>
      </c>
      <c r="G70" s="75">
        <f t="shared" si="8"/>
        <v>31</v>
      </c>
      <c r="H70" s="199"/>
      <c r="I70" s="77"/>
      <c r="J70" s="99"/>
      <c r="K70" s="75" t="str">
        <f t="shared" si="9"/>
        <v/>
      </c>
      <c r="L70" s="75"/>
      <c r="M70" s="76"/>
      <c r="N70" s="80" t="str">
        <f t="shared" si="17"/>
        <v>m</v>
      </c>
      <c r="O70" s="71">
        <f t="shared" si="10"/>
        <v>31</v>
      </c>
      <c r="P70" s="72"/>
      <c r="Q70" s="139">
        <v>44</v>
      </c>
      <c r="R70" s="99"/>
      <c r="S70" s="75" t="str">
        <f t="shared" si="11"/>
        <v/>
      </c>
      <c r="T70" s="75"/>
      <c r="U70" s="76"/>
      <c r="V70" s="100" t="str">
        <f t="shared" si="19"/>
        <v>l</v>
      </c>
      <c r="W70" s="75">
        <f t="shared" si="12"/>
        <v>31</v>
      </c>
      <c r="X70" s="101"/>
      <c r="Y70" s="77"/>
      <c r="Z70" s="74" t="str">
        <f t="shared" si="20"/>
        <v>ti</v>
      </c>
      <c r="AA70" s="75">
        <f t="shared" si="13"/>
        <v>31</v>
      </c>
      <c r="AB70" s="209"/>
      <c r="AC70" s="73"/>
    </row>
    <row r="71" spans="2:29" ht="15" thickTop="1" x14ac:dyDescent="0.3"/>
    <row r="72" spans="2:29" x14ac:dyDescent="0.3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x14ac:dyDescent="0.3">
      <c r="G73" s="104"/>
      <c r="H73" t="s">
        <v>27</v>
      </c>
      <c r="O73" s="87"/>
      <c r="P73" t="s">
        <v>29</v>
      </c>
      <c r="W73" s="194"/>
      <c r="X73" t="s">
        <v>28</v>
      </c>
    </row>
    <row r="74" spans="2:29" x14ac:dyDescent="0.3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x14ac:dyDescent="0.3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x14ac:dyDescent="0.3">
      <c r="D77" t="s">
        <v>30</v>
      </c>
    </row>
    <row r="82" spans="4:28" x14ac:dyDescent="0.3">
      <c r="D82" s="3" t="s">
        <v>59</v>
      </c>
      <c r="G82" s="81"/>
      <c r="H82" t="s">
        <v>24</v>
      </c>
      <c r="L82">
        <f>46+49</f>
        <v>95</v>
      </c>
      <c r="O82" s="150"/>
      <c r="P82" t="s">
        <v>47</v>
      </c>
      <c r="T82" s="81">
        <v>3</v>
      </c>
      <c r="W82" s="103"/>
      <c r="X82" t="s">
        <v>26</v>
      </c>
      <c r="AB82" s="81">
        <v>5</v>
      </c>
    </row>
    <row r="83" spans="4:28" x14ac:dyDescent="0.3">
      <c r="G83" s="104"/>
      <c r="H83" t="s">
        <v>27</v>
      </c>
      <c r="L83" s="81">
        <v>24</v>
      </c>
      <c r="O83" s="87"/>
      <c r="P83" t="s">
        <v>29</v>
      </c>
      <c r="T83" s="81">
        <v>22</v>
      </c>
      <c r="W83" s="194"/>
      <c r="X83" t="s">
        <v>28</v>
      </c>
      <c r="AB83" s="81">
        <f>39+39</f>
        <v>78</v>
      </c>
    </row>
    <row r="84" spans="4:28" x14ac:dyDescent="0.3">
      <c r="G84" s="7"/>
      <c r="H84" t="s">
        <v>25</v>
      </c>
      <c r="L84" s="81">
        <f>34+32</f>
        <v>66</v>
      </c>
      <c r="O84" s="151"/>
      <c r="P84" t="s">
        <v>48</v>
      </c>
      <c r="T84" s="81">
        <v>3</v>
      </c>
      <c r="W84" s="152"/>
      <c r="X84" t="s">
        <v>49</v>
      </c>
      <c r="AB84" s="81">
        <v>3</v>
      </c>
    </row>
    <row r="85" spans="4:28" x14ac:dyDescent="0.3">
      <c r="G85" s="153"/>
      <c r="H85" t="s">
        <v>50</v>
      </c>
      <c r="L85" s="81">
        <f>16+15</f>
        <v>31</v>
      </c>
      <c r="O85" s="86"/>
      <c r="P85" t="s">
        <v>51</v>
      </c>
      <c r="T85" s="81">
        <v>3</v>
      </c>
      <c r="W85" s="193"/>
      <c r="X85" t="s">
        <v>52</v>
      </c>
      <c r="AB85" s="81">
        <f>17+15</f>
        <v>32</v>
      </c>
    </row>
    <row r="86" spans="4:28" ht="15" x14ac:dyDescent="0.25">
      <c r="G86" s="164"/>
      <c r="H86" s="164"/>
      <c r="I86" s="164"/>
      <c r="J86" s="164"/>
      <c r="K86" s="164"/>
      <c r="L86" s="164">
        <f>SUM(L82:L85)</f>
        <v>216</v>
      </c>
      <c r="M86" s="164"/>
      <c r="N86" s="164"/>
      <c r="O86" s="164"/>
      <c r="P86" s="164"/>
      <c r="Q86" s="164"/>
      <c r="R86" s="164"/>
      <c r="S86" s="164"/>
      <c r="T86" s="164">
        <f>SUM(T82:T85)</f>
        <v>31</v>
      </c>
      <c r="U86" s="164"/>
      <c r="V86" s="164"/>
      <c r="W86" s="164"/>
      <c r="X86" s="164"/>
      <c r="Y86" s="164"/>
      <c r="Z86" s="164"/>
      <c r="AA86" s="164"/>
      <c r="AB86" s="164">
        <f>SUM(AB82:AB85)</f>
        <v>118</v>
      </c>
    </row>
    <row r="87" spans="4:28" ht="15" x14ac:dyDescent="0.25">
      <c r="AB87" s="164"/>
    </row>
    <row r="88" spans="4:28" ht="15" x14ac:dyDescent="0.25">
      <c r="AB88" s="164"/>
    </row>
    <row r="89" spans="4:28" ht="15" x14ac:dyDescent="0.25">
      <c r="H89" t="s">
        <v>60</v>
      </c>
      <c r="L89" s="165">
        <f>L82+T82+L83+T83</f>
        <v>144</v>
      </c>
      <c r="AB89" s="164"/>
    </row>
    <row r="90" spans="4:28" ht="15" x14ac:dyDescent="0.25">
      <c r="H90" t="s">
        <v>61</v>
      </c>
      <c r="L90" s="165">
        <f>L84+T84+AB84</f>
        <v>72</v>
      </c>
      <c r="AB90" s="164"/>
    </row>
    <row r="91" spans="4:28" ht="15" x14ac:dyDescent="0.25">
      <c r="H91" t="s">
        <v>62</v>
      </c>
      <c r="L91" s="165">
        <f>L85+T85+AB85</f>
        <v>66</v>
      </c>
      <c r="AB91" s="164"/>
    </row>
    <row r="92" spans="4:28" ht="15" x14ac:dyDescent="0.25">
      <c r="H92" t="s">
        <v>63</v>
      </c>
      <c r="L92" s="166">
        <f>AB82+AB83</f>
        <v>83</v>
      </c>
      <c r="AB92" s="167"/>
    </row>
    <row r="93" spans="4:28" ht="15" x14ac:dyDescent="0.25">
      <c r="H93" t="s">
        <v>64</v>
      </c>
      <c r="L93" s="165">
        <f>SUM(L89:L92)</f>
        <v>365</v>
      </c>
      <c r="AB93" s="164">
        <f>L86+T86+AB86</f>
        <v>365</v>
      </c>
    </row>
  </sheetData>
  <mergeCells count="13">
    <mergeCell ref="V3:Y3"/>
    <mergeCell ref="B3:E3"/>
    <mergeCell ref="F3:I3"/>
    <mergeCell ref="J3:M3"/>
    <mergeCell ref="N3:Q3"/>
    <mergeCell ref="R3:U3"/>
    <mergeCell ref="Z38:AC38"/>
    <mergeCell ref="B38:E38"/>
    <mergeCell ref="F38:I38"/>
    <mergeCell ref="J38:M38"/>
    <mergeCell ref="N38:Q38"/>
    <mergeCell ref="R38:U38"/>
    <mergeCell ref="V38:Y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V93"/>
  <sheetViews>
    <sheetView zoomScale="40" zoomScaleNormal="40" workbookViewId="0">
      <selection activeCell="L86" sqref="L86"/>
    </sheetView>
  </sheetViews>
  <sheetFormatPr defaultRowHeight="14.4" x14ac:dyDescent="0.3"/>
  <cols>
    <col min="1" max="1" width="3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3.109375" bestFit="1" customWidth="1"/>
    <col min="31" max="31" width="3.88671875" bestFit="1" customWidth="1"/>
    <col min="32" max="45" width="3.6640625" customWidth="1"/>
    <col min="46" max="46" width="3.109375" bestFit="1" customWidth="1"/>
    <col min="47" max="47" width="3.88671875" bestFit="1" customWidth="1"/>
    <col min="48" max="48" width="13.5546875" customWidth="1"/>
    <col min="49" max="49" width="2.88671875" customWidth="1"/>
    <col min="50" max="50" width="3.109375" bestFit="1" customWidth="1"/>
    <col min="51" max="51" width="3.88671875" bestFit="1" customWidth="1"/>
    <col min="52" max="52" width="13.5546875" customWidth="1"/>
    <col min="53" max="53" width="2.88671875" customWidth="1"/>
  </cols>
  <sheetData>
    <row r="1" spans="2:31" ht="25.8" x14ac:dyDescent="0.5">
      <c r="H1" s="1" t="s">
        <v>65</v>
      </c>
      <c r="X1" s="2"/>
    </row>
    <row r="2" spans="2:31" ht="15" thickBot="1" x14ac:dyDescent="0.35">
      <c r="H2" s="3" t="s">
        <v>0</v>
      </c>
      <c r="X2" s="155">
        <v>44605</v>
      </c>
      <c r="AB2" t="s">
        <v>69</v>
      </c>
    </row>
    <row r="3" spans="2:31" ht="15.75" customHeight="1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31" ht="15.6" hidden="1" thickTop="1" thickBot="1" x14ac:dyDescent="0.35">
      <c r="B4" s="5"/>
      <c r="C4">
        <v>31</v>
      </c>
      <c r="F4" s="6"/>
      <c r="G4" s="7">
        <v>28</v>
      </c>
      <c r="I4" s="8"/>
      <c r="K4">
        <v>31</v>
      </c>
      <c r="O4">
        <v>30</v>
      </c>
      <c r="S4">
        <v>31</v>
      </c>
      <c r="W4">
        <v>30</v>
      </c>
      <c r="Y4" s="9"/>
      <c r="AE4">
        <f>SUM(B4:AD4)</f>
        <v>181</v>
      </c>
    </row>
    <row r="5" spans="2:31" ht="15.6" thickTop="1" thickBot="1" x14ac:dyDescent="0.35">
      <c r="B5" s="207" t="s">
        <v>41</v>
      </c>
      <c r="C5" s="13">
        <v>1</v>
      </c>
      <c r="D5" s="224" t="s">
        <v>9</v>
      </c>
      <c r="E5" s="173"/>
      <c r="F5" s="174" t="str">
        <f>IF(B35="s","m",IF(B35="m","ti",IF(B35="ti","o",IF(B35="o","to",IF(B35="to","f",IF(B35="f","l",IF(B35="l","s",IF(B35="s","m",))))))))</f>
        <v>ti</v>
      </c>
      <c r="G5" s="13">
        <v>1</v>
      </c>
      <c r="H5" s="200"/>
      <c r="I5" s="173"/>
      <c r="J5" s="175" t="str">
        <f>IF(F32="s","m",IF(F32="m","ti",IF(F32="ti","o",IF(F32="o","to",IF(F32="to","f",IF(F32="f","l",IF(F32="l","s",IF(F32="s","m",))))))))</f>
        <v>ti</v>
      </c>
      <c r="K5" s="13">
        <v>1</v>
      </c>
      <c r="L5" s="176"/>
      <c r="M5" s="15"/>
      <c r="N5" s="174" t="str">
        <f>IF(J35="s","m",IF(J35="m","ti",IF(J35="ti","o",IF(J35="o","to",IF(J35="to","f",IF(J35="f","l",IF(J35="l","s",IF(J35="s","m",))))))))</f>
        <v>f</v>
      </c>
      <c r="O5" s="13">
        <v>1</v>
      </c>
      <c r="P5" s="14"/>
      <c r="Q5" s="26"/>
      <c r="R5" s="212" t="str">
        <f>IF(N34="s","m",IF(N34="m","ti",IF(N34="ti","o",IF(N34="o","to",IF(N34="to","f",IF(N34="f","l",IF(N34="l","s",IF(N34="s","m",))))))))</f>
        <v>s</v>
      </c>
      <c r="S5" s="213">
        <v>1</v>
      </c>
      <c r="T5" s="202" t="s">
        <v>10</v>
      </c>
      <c r="U5" s="89"/>
      <c r="V5" s="174" t="str">
        <f>IF(R35="s","m",IF(R35="m","ti",IF(R35="ti","o",IF(R35="o","to",IF(R35="to","f",IF(R35="f","l",IF(R35="l","s",IF(R35="s","m",))))))))</f>
        <v>o</v>
      </c>
      <c r="W5" s="13">
        <v>1</v>
      </c>
      <c r="X5" s="120"/>
      <c r="Y5" s="12"/>
    </row>
    <row r="6" spans="2:31" ht="15" thickBot="1" x14ac:dyDescent="0.35">
      <c r="B6" s="134" t="str">
        <f>IF(B5="s","m",IF(B5="m","ti",IF(B5="ti","o",IF(B5="o","to",IF(B5="to","f",IF(B5="f","l",IF(B5="l","s",IF(B5="s","m",))))))))</f>
        <v>s</v>
      </c>
      <c r="C6" s="69">
        <f t="shared" ref="C6:C35" si="0">IF(C5&gt;=C$39,"",C5+1)</f>
        <v>2</v>
      </c>
      <c r="D6" s="31" t="s">
        <v>10</v>
      </c>
      <c r="E6" s="44"/>
      <c r="F6" s="25" t="str">
        <f>IF(F5="s","m",IF(F5="m","ti",IF(F5="ti","o",IF(F5="o","to",IF(F5="to","f",IF(F5="f","l",IF(F5="l","s",IF(F5="s","m",))))))))</f>
        <v>o</v>
      </c>
      <c r="G6" s="24">
        <v>2</v>
      </c>
      <c r="H6" s="197"/>
      <c r="I6" s="26"/>
      <c r="J6" s="133" t="str">
        <f>IF(J5="s","m",IF(J5="m","ti",IF(J5="ti","o",IF(J5="o","to",IF(J5="to","f",IF(J5="f","l",IF(J5="l","s",IF(J5="s","m",))))))))</f>
        <v>o</v>
      </c>
      <c r="K6" s="24">
        <v>2</v>
      </c>
      <c r="L6" s="14"/>
      <c r="M6" s="15"/>
      <c r="N6" s="112" t="str">
        <f>IF(N5="s","m",IF(N5="m","ti",IF(N5="ti","o",IF(N5="o","to",IF(N5="to","f",IF(N5="f","l",IF(N5="l","s",IF(N5="s","m",))))))))</f>
        <v>l</v>
      </c>
      <c r="O6" s="24">
        <v>2</v>
      </c>
      <c r="P6" s="14"/>
      <c r="Q6" s="26"/>
      <c r="R6" s="39" t="str">
        <f>IF(R5="s","m",IF(R5="m","ti",IF(R5="ti","o",IF(R5="o","to",IF(R5="to","f",IF(R5="f","l",IF(R5="l","s",IF(R5="s","m",))))))))</f>
        <v>m</v>
      </c>
      <c r="S6" s="28">
        <v>2</v>
      </c>
      <c r="T6" s="17"/>
      <c r="U6" s="18">
        <v>18</v>
      </c>
      <c r="V6" s="25" t="str">
        <f>IF(V5="s","m",IF(V5="m","ti",IF(V5="ti","o",IF(V5="o","to",IF(V5="to","f",IF(V5="f","l",IF(V5="l","s",IF(V5="s","m",))))))))</f>
        <v>to</v>
      </c>
      <c r="W6" s="24">
        <v>2</v>
      </c>
      <c r="X6" s="14"/>
      <c r="Y6" s="12"/>
    </row>
    <row r="7" spans="2:31" ht="15" thickBot="1" x14ac:dyDescent="0.35">
      <c r="B7" s="117" t="str">
        <f>IF(B6="s","m",IF(B6="m","ti",IF(B6="ti","o",IF(B6="o","to",IF(B6="to","f",IF(B6="f","l",IF(B6="l","s",IF(B6="s","m",))))))))</f>
        <v>m</v>
      </c>
      <c r="C7" s="16">
        <f t="shared" si="0"/>
        <v>3</v>
      </c>
      <c r="D7" s="63"/>
      <c r="E7" s="62">
        <v>1</v>
      </c>
      <c r="F7" s="25" t="str">
        <f t="shared" ref="F7:F32" si="1">IF(F6="s","m",IF(F6="m","ti",IF(F6="ti","o",IF(F6="o","to",IF(F6="to","f",IF(F6="f","l",IF(F6="l","s",IF(F6="s","m",))))))))</f>
        <v>to</v>
      </c>
      <c r="G7" s="24">
        <v>3</v>
      </c>
      <c r="H7" s="197"/>
      <c r="I7" s="26"/>
      <c r="J7" s="133" t="str">
        <f t="shared" ref="J7:J35" si="2">IF(J6="s","m",IF(J6="m","ti",IF(J6="ti","o",IF(J6="o","to",IF(J6="to","f",IF(J6="f","l",IF(J6="l","s",IF(J6="s","m",))))))))</f>
        <v>to</v>
      </c>
      <c r="K7" s="24">
        <v>3</v>
      </c>
      <c r="L7" s="14"/>
      <c r="M7" s="15"/>
      <c r="N7" s="113" t="str">
        <f t="shared" ref="N7:N34" si="3">IF(N6="s","m",IF(N6="m","ti",IF(N6="ti","o",IF(N6="o","to",IF(N6="to","f",IF(N6="f","l",IF(N6="l","s",IF(N6="s","m",))))))))</f>
        <v>s</v>
      </c>
      <c r="O7" s="69">
        <v>3</v>
      </c>
      <c r="P7" s="41" t="s">
        <v>10</v>
      </c>
      <c r="Q7" s="42"/>
      <c r="R7" s="39" t="str">
        <f t="shared" ref="R7:R35" si="4">IF(R6="s","m",IF(R6="m","ti",IF(R6="ti","o",IF(R6="o","to",IF(R6="to","f",IF(R6="f","l",IF(R6="l","s",IF(R6="s","m",))))))))</f>
        <v>ti</v>
      </c>
      <c r="S7" s="28">
        <v>3</v>
      </c>
      <c r="T7" s="14"/>
      <c r="U7" s="26"/>
      <c r="V7" s="25" t="str">
        <f t="shared" ref="V7:V34" si="5">IF(V6="s","m",IF(V6="m","ti",IF(V6="ti","o",IF(V6="o","to",IF(V6="to","f",IF(V6="f","l",IF(V6="l","s",IF(V6="s","m",))))))))</f>
        <v>f</v>
      </c>
      <c r="W7" s="24">
        <v>3</v>
      </c>
      <c r="X7" s="14"/>
      <c r="Y7" s="12"/>
    </row>
    <row r="8" spans="2:31" x14ac:dyDescent="0.3">
      <c r="B8" s="118" t="str">
        <f>IF(B7="s","m",IF(B7="m","ti",IF(B7="ti","o",IF(B7="o","to",IF(B7="to","f",IF(B7="f","l",IF(B7="l","s",IF(B7="s","m",))))))))</f>
        <v>ti</v>
      </c>
      <c r="C8" s="28">
        <f t="shared" si="0"/>
        <v>4</v>
      </c>
      <c r="D8" s="37"/>
      <c r="E8" s="15"/>
      <c r="F8" s="25" t="str">
        <f t="shared" si="1"/>
        <v>f</v>
      </c>
      <c r="G8" s="24">
        <v>4</v>
      </c>
      <c r="H8" s="197"/>
      <c r="I8" s="26"/>
      <c r="J8" s="133" t="str">
        <f t="shared" si="2"/>
        <v>f</v>
      </c>
      <c r="K8" s="24">
        <v>4</v>
      </c>
      <c r="L8" s="14"/>
      <c r="M8" s="15"/>
      <c r="N8" s="39" t="str">
        <f t="shared" si="3"/>
        <v>m</v>
      </c>
      <c r="O8" s="28">
        <v>4</v>
      </c>
      <c r="P8" s="201"/>
      <c r="Q8" s="18">
        <v>14</v>
      </c>
      <c r="R8" s="25" t="str">
        <f t="shared" si="4"/>
        <v>o</v>
      </c>
      <c r="S8" s="24">
        <v>4</v>
      </c>
      <c r="T8" s="14"/>
      <c r="U8" s="26"/>
      <c r="V8" s="112" t="str">
        <f t="shared" si="5"/>
        <v>l</v>
      </c>
      <c r="W8" s="24">
        <v>4</v>
      </c>
      <c r="X8" s="14"/>
      <c r="Y8" s="12"/>
    </row>
    <row r="9" spans="2:31" ht="15" thickBot="1" x14ac:dyDescent="0.35">
      <c r="B9" s="110" t="str">
        <f t="shared" ref="B9:B35" si="6">IF(B8="s","m",IF(B8="m","ti",IF(B8="ti","o",IF(B8="o","to",IF(B8="to","f",IF(B8="f","l",IF(B8="l","s",IF(B8="s","m",))))))))</f>
        <v>o</v>
      </c>
      <c r="C9" s="24">
        <f t="shared" si="0"/>
        <v>5</v>
      </c>
      <c r="D9" s="37"/>
      <c r="E9" s="15"/>
      <c r="F9" s="112" t="str">
        <f t="shared" si="1"/>
        <v>l</v>
      </c>
      <c r="G9" s="24">
        <v>5</v>
      </c>
      <c r="H9" s="197"/>
      <c r="I9" s="26"/>
      <c r="J9" s="112" t="str">
        <f t="shared" si="2"/>
        <v>l</v>
      </c>
      <c r="K9" s="24">
        <v>5</v>
      </c>
      <c r="L9" s="14"/>
      <c r="M9" s="15"/>
      <c r="N9" s="39" t="str">
        <f t="shared" si="3"/>
        <v>ti</v>
      </c>
      <c r="O9" s="28">
        <v>5</v>
      </c>
      <c r="P9" s="197"/>
      <c r="Q9" s="26"/>
      <c r="R9" s="25" t="str">
        <f t="shared" si="4"/>
        <v>to</v>
      </c>
      <c r="S9" s="24">
        <v>5</v>
      </c>
      <c r="T9" s="14"/>
      <c r="U9" s="26"/>
      <c r="V9" s="113" t="str">
        <f t="shared" si="5"/>
        <v>s</v>
      </c>
      <c r="W9" s="69">
        <v>5</v>
      </c>
      <c r="X9" s="219" t="s">
        <v>68</v>
      </c>
      <c r="Y9" s="60"/>
    </row>
    <row r="10" spans="2:31" ht="15" thickBot="1" x14ac:dyDescent="0.35">
      <c r="B10" s="110" t="str">
        <f t="shared" si="6"/>
        <v>to</v>
      </c>
      <c r="C10" s="24">
        <f t="shared" si="0"/>
        <v>6</v>
      </c>
      <c r="D10" s="37"/>
      <c r="E10" s="15"/>
      <c r="F10" s="113" t="str">
        <f t="shared" si="1"/>
        <v>s</v>
      </c>
      <c r="G10" s="69">
        <v>6</v>
      </c>
      <c r="H10" s="198" t="s">
        <v>10</v>
      </c>
      <c r="I10" s="42"/>
      <c r="J10" s="113" t="str">
        <f t="shared" si="2"/>
        <v>s</v>
      </c>
      <c r="K10" s="69">
        <v>6</v>
      </c>
      <c r="L10" s="41" t="s">
        <v>10</v>
      </c>
      <c r="M10" s="89"/>
      <c r="N10" s="25" t="str">
        <f t="shared" si="3"/>
        <v>o</v>
      </c>
      <c r="O10" s="24">
        <v>6</v>
      </c>
      <c r="P10" s="197"/>
      <c r="Q10" s="26"/>
      <c r="R10" s="25" t="str">
        <f t="shared" si="4"/>
        <v>f</v>
      </c>
      <c r="S10" s="24">
        <v>6</v>
      </c>
      <c r="T10" s="14"/>
      <c r="U10" s="26"/>
      <c r="V10" s="39" t="str">
        <f t="shared" si="5"/>
        <v>m</v>
      </c>
      <c r="W10" s="28">
        <v>6</v>
      </c>
      <c r="X10" s="220" t="s">
        <v>39</v>
      </c>
      <c r="Y10" s="23">
        <v>23</v>
      </c>
    </row>
    <row r="11" spans="2:31" x14ac:dyDescent="0.3">
      <c r="B11" s="110" t="str">
        <f t="shared" si="6"/>
        <v>f</v>
      </c>
      <c r="C11" s="24">
        <f t="shared" si="0"/>
        <v>7</v>
      </c>
      <c r="D11" s="37"/>
      <c r="E11" s="15"/>
      <c r="F11" s="39" t="str">
        <f t="shared" si="1"/>
        <v>m</v>
      </c>
      <c r="G11" s="28">
        <v>7</v>
      </c>
      <c r="H11" s="22"/>
      <c r="I11" s="18">
        <v>6</v>
      </c>
      <c r="J11" s="39" t="str">
        <f t="shared" si="2"/>
        <v>m</v>
      </c>
      <c r="K11" s="28">
        <v>7</v>
      </c>
      <c r="L11" s="201"/>
      <c r="M11" s="18">
        <v>10</v>
      </c>
      <c r="N11" s="25" t="str">
        <f t="shared" si="3"/>
        <v>to</v>
      </c>
      <c r="O11" s="24">
        <v>7</v>
      </c>
      <c r="P11" s="197"/>
      <c r="Q11" s="26"/>
      <c r="R11" s="112" t="str">
        <f t="shared" si="4"/>
        <v>l</v>
      </c>
      <c r="S11" s="24">
        <v>7</v>
      </c>
      <c r="T11" s="14"/>
      <c r="U11" s="26"/>
      <c r="V11" s="39" t="str">
        <f t="shared" si="5"/>
        <v>ti</v>
      </c>
      <c r="W11" s="28">
        <v>7</v>
      </c>
      <c r="X11" s="190"/>
      <c r="Y11" s="12"/>
    </row>
    <row r="12" spans="2:31" ht="15" thickBot="1" x14ac:dyDescent="0.35">
      <c r="B12" s="114" t="str">
        <f t="shared" si="6"/>
        <v>l</v>
      </c>
      <c r="C12" s="24">
        <f t="shared" si="0"/>
        <v>8</v>
      </c>
      <c r="D12" s="37"/>
      <c r="E12" s="15"/>
      <c r="F12" s="39" t="str">
        <f t="shared" si="1"/>
        <v>ti</v>
      </c>
      <c r="G12" s="28">
        <v>8</v>
      </c>
      <c r="H12" s="37"/>
      <c r="I12" s="26"/>
      <c r="J12" s="39" t="str">
        <f t="shared" si="2"/>
        <v>ti</v>
      </c>
      <c r="K12" s="28">
        <v>8</v>
      </c>
      <c r="L12" s="197"/>
      <c r="M12" s="26"/>
      <c r="N12" s="25" t="str">
        <f t="shared" si="3"/>
        <v>f</v>
      </c>
      <c r="O12" s="24">
        <v>8</v>
      </c>
      <c r="P12" s="197"/>
      <c r="Q12" s="26"/>
      <c r="R12" s="113" t="str">
        <f t="shared" si="4"/>
        <v>s</v>
      </c>
      <c r="S12" s="69">
        <v>8</v>
      </c>
      <c r="T12" s="31" t="s">
        <v>11</v>
      </c>
      <c r="U12" s="44"/>
      <c r="V12" s="25" t="str">
        <f t="shared" si="5"/>
        <v>o</v>
      </c>
      <c r="W12" s="24">
        <v>8</v>
      </c>
      <c r="X12" s="190"/>
      <c r="Y12" s="12"/>
    </row>
    <row r="13" spans="2:31" ht="15" thickBot="1" x14ac:dyDescent="0.35">
      <c r="B13" s="134" t="str">
        <f t="shared" si="6"/>
        <v>s</v>
      </c>
      <c r="C13" s="69">
        <f t="shared" si="0"/>
        <v>9</v>
      </c>
      <c r="D13" s="30" t="s">
        <v>11</v>
      </c>
      <c r="E13" s="89"/>
      <c r="F13" s="25" t="str">
        <f t="shared" si="1"/>
        <v>o</v>
      </c>
      <c r="G13" s="24">
        <v>9</v>
      </c>
      <c r="H13" s="37"/>
      <c r="I13" s="26"/>
      <c r="J13" s="25" t="str">
        <f t="shared" si="2"/>
        <v>o</v>
      </c>
      <c r="K13" s="24">
        <v>9</v>
      </c>
      <c r="L13" s="197"/>
      <c r="M13" s="26"/>
      <c r="N13" s="112" t="str">
        <f t="shared" si="3"/>
        <v>l</v>
      </c>
      <c r="O13" s="24">
        <v>9</v>
      </c>
      <c r="P13" s="197"/>
      <c r="Q13" s="26"/>
      <c r="R13" s="39" t="str">
        <f t="shared" si="4"/>
        <v>m</v>
      </c>
      <c r="S13" s="28">
        <v>9</v>
      </c>
      <c r="T13" s="142"/>
      <c r="U13" s="62">
        <v>19</v>
      </c>
      <c r="V13" s="25" t="str">
        <f t="shared" si="5"/>
        <v>to</v>
      </c>
      <c r="W13" s="24">
        <v>9</v>
      </c>
      <c r="X13" s="190"/>
      <c r="Y13" s="12"/>
    </row>
    <row r="14" spans="2:31" ht="15" thickBot="1" x14ac:dyDescent="0.35">
      <c r="B14" s="118" t="str">
        <f t="shared" si="6"/>
        <v>m</v>
      </c>
      <c r="C14" s="28">
        <f t="shared" si="0"/>
        <v>10</v>
      </c>
      <c r="D14" s="201"/>
      <c r="E14" s="21">
        <v>2</v>
      </c>
      <c r="F14" s="25" t="str">
        <f t="shared" si="1"/>
        <v>to</v>
      </c>
      <c r="G14" s="24">
        <v>10</v>
      </c>
      <c r="H14" s="37"/>
      <c r="I14" s="26"/>
      <c r="J14" s="25" t="str">
        <f t="shared" si="2"/>
        <v>to</v>
      </c>
      <c r="K14" s="24">
        <v>10</v>
      </c>
      <c r="L14" s="197"/>
      <c r="M14" s="26"/>
      <c r="N14" s="113" t="str">
        <f t="shared" si="3"/>
        <v>s</v>
      </c>
      <c r="O14" s="69">
        <v>10</v>
      </c>
      <c r="P14" s="203" t="s">
        <v>11</v>
      </c>
      <c r="Q14" s="44"/>
      <c r="R14" s="39" t="str">
        <f t="shared" si="4"/>
        <v>ti</v>
      </c>
      <c r="S14" s="28">
        <v>10</v>
      </c>
      <c r="T14" s="143"/>
      <c r="U14" s="15"/>
      <c r="V14" s="25" t="str">
        <f t="shared" si="5"/>
        <v>f</v>
      </c>
      <c r="W14" s="24">
        <v>10</v>
      </c>
      <c r="X14" s="190"/>
      <c r="Y14" s="12"/>
    </row>
    <row r="15" spans="2:31" x14ac:dyDescent="0.3">
      <c r="B15" s="118" t="str">
        <f t="shared" si="6"/>
        <v>ti</v>
      </c>
      <c r="C15" s="28">
        <f t="shared" si="0"/>
        <v>11</v>
      </c>
      <c r="D15" s="197"/>
      <c r="E15" s="15"/>
      <c r="F15" s="25" t="str">
        <f t="shared" si="1"/>
        <v>f</v>
      </c>
      <c r="G15" s="24">
        <v>11</v>
      </c>
      <c r="H15" s="37"/>
      <c r="I15" s="26"/>
      <c r="J15" s="25" t="str">
        <f t="shared" si="2"/>
        <v>f</v>
      </c>
      <c r="K15" s="24">
        <v>11</v>
      </c>
      <c r="L15" s="197"/>
      <c r="M15" s="26"/>
      <c r="N15" s="39" t="str">
        <f t="shared" si="3"/>
        <v>m</v>
      </c>
      <c r="O15" s="28">
        <v>11</v>
      </c>
      <c r="P15" s="191"/>
      <c r="Q15" s="66">
        <v>15</v>
      </c>
      <c r="R15" s="133" t="str">
        <f t="shared" si="4"/>
        <v>o</v>
      </c>
      <c r="S15" s="24">
        <v>11</v>
      </c>
      <c r="T15" s="143"/>
      <c r="U15" s="15"/>
      <c r="V15" s="112" t="str">
        <f t="shared" si="5"/>
        <v>l</v>
      </c>
      <c r="W15" s="24">
        <v>11</v>
      </c>
      <c r="X15" s="190"/>
      <c r="Y15" s="12"/>
    </row>
    <row r="16" spans="2:31" ht="15" thickBot="1" x14ac:dyDescent="0.35">
      <c r="B16" s="110" t="str">
        <f t="shared" si="6"/>
        <v>o</v>
      </c>
      <c r="C16" s="24">
        <f t="shared" si="0"/>
        <v>12</v>
      </c>
      <c r="D16" s="197"/>
      <c r="E16" s="15"/>
      <c r="F16" s="112" t="str">
        <f t="shared" si="1"/>
        <v>l</v>
      </c>
      <c r="G16" s="24">
        <v>12</v>
      </c>
      <c r="H16" s="37"/>
      <c r="I16" s="26"/>
      <c r="J16" s="112" t="str">
        <f t="shared" si="2"/>
        <v>l</v>
      </c>
      <c r="K16" s="24">
        <v>12</v>
      </c>
      <c r="L16" s="197"/>
      <c r="M16" s="26"/>
      <c r="N16" s="39" t="str">
        <f t="shared" si="3"/>
        <v>ti</v>
      </c>
      <c r="O16" s="28">
        <v>12</v>
      </c>
      <c r="P16" s="190"/>
      <c r="Q16" s="26"/>
      <c r="R16" s="133" t="str">
        <f t="shared" si="4"/>
        <v>to</v>
      </c>
      <c r="S16" s="24">
        <v>12</v>
      </c>
      <c r="T16" s="143"/>
      <c r="U16" s="15"/>
      <c r="V16" s="113" t="str">
        <f t="shared" si="5"/>
        <v>s</v>
      </c>
      <c r="W16" s="69">
        <v>12</v>
      </c>
      <c r="X16" s="192" t="s">
        <v>11</v>
      </c>
      <c r="Y16" s="40"/>
    </row>
    <row r="17" spans="2:25" ht="15" thickBot="1" x14ac:dyDescent="0.35">
      <c r="B17" s="110" t="str">
        <f t="shared" si="6"/>
        <v>to</v>
      </c>
      <c r="C17" s="24">
        <f t="shared" si="0"/>
        <v>13</v>
      </c>
      <c r="D17" s="197"/>
      <c r="E17" s="15"/>
      <c r="F17" s="113" t="str">
        <f t="shared" si="1"/>
        <v>s</v>
      </c>
      <c r="G17" s="69">
        <v>13</v>
      </c>
      <c r="H17" s="46" t="s">
        <v>11</v>
      </c>
      <c r="I17" s="44"/>
      <c r="J17" s="113" t="str">
        <f t="shared" si="2"/>
        <v>s</v>
      </c>
      <c r="K17" s="69">
        <v>13</v>
      </c>
      <c r="L17" s="203" t="s">
        <v>11</v>
      </c>
      <c r="M17" s="44"/>
      <c r="N17" s="25" t="str">
        <f t="shared" si="3"/>
        <v>o</v>
      </c>
      <c r="O17" s="24">
        <v>13</v>
      </c>
      <c r="P17" s="190"/>
      <c r="Q17" s="26"/>
      <c r="R17" s="133" t="str">
        <f t="shared" si="4"/>
        <v>f</v>
      </c>
      <c r="S17" s="24">
        <v>13</v>
      </c>
      <c r="T17" s="231" t="s">
        <v>37</v>
      </c>
      <c r="U17" s="15"/>
      <c r="V17" s="39" t="str">
        <f t="shared" si="5"/>
        <v>m</v>
      </c>
      <c r="W17" s="28">
        <v>13</v>
      </c>
      <c r="X17" s="63"/>
      <c r="Y17" s="64">
        <v>24</v>
      </c>
    </row>
    <row r="18" spans="2:25" x14ac:dyDescent="0.3">
      <c r="B18" s="110" t="str">
        <f t="shared" si="6"/>
        <v>f</v>
      </c>
      <c r="C18" s="24">
        <f t="shared" si="0"/>
        <v>14</v>
      </c>
      <c r="D18" s="197"/>
      <c r="E18" s="15"/>
      <c r="F18" s="39" t="str">
        <f t="shared" si="1"/>
        <v>m</v>
      </c>
      <c r="G18" s="28">
        <v>14</v>
      </c>
      <c r="H18" s="191"/>
      <c r="I18" s="66">
        <v>7</v>
      </c>
      <c r="J18" s="39" t="str">
        <f t="shared" si="2"/>
        <v>m</v>
      </c>
      <c r="K18" s="28">
        <v>14</v>
      </c>
      <c r="L18" s="143"/>
      <c r="M18" s="62">
        <v>11</v>
      </c>
      <c r="N18" s="25" t="str">
        <f t="shared" si="3"/>
        <v>to</v>
      </c>
      <c r="O18" s="24">
        <v>14</v>
      </c>
      <c r="P18" s="218" t="s">
        <v>13</v>
      </c>
      <c r="Q18" s="26"/>
      <c r="R18" s="112" t="str">
        <f t="shared" si="4"/>
        <v>l</v>
      </c>
      <c r="S18" s="24">
        <v>14</v>
      </c>
      <c r="T18" s="43"/>
      <c r="U18" s="15"/>
      <c r="V18" s="39" t="str">
        <f t="shared" si="5"/>
        <v>ti</v>
      </c>
      <c r="W18" s="28">
        <v>14</v>
      </c>
      <c r="X18" s="37"/>
      <c r="Y18" s="12"/>
    </row>
    <row r="19" spans="2:25" ht="15" thickBot="1" x14ac:dyDescent="0.35">
      <c r="B19" s="114" t="str">
        <f t="shared" si="6"/>
        <v>l</v>
      </c>
      <c r="C19" s="24">
        <f t="shared" si="0"/>
        <v>15</v>
      </c>
      <c r="D19" s="197"/>
      <c r="E19" s="15"/>
      <c r="F19" s="39" t="str">
        <f t="shared" si="1"/>
        <v>ti</v>
      </c>
      <c r="G19" s="28">
        <v>15</v>
      </c>
      <c r="H19" s="190"/>
      <c r="I19" s="26"/>
      <c r="J19" s="39" t="str">
        <f t="shared" si="2"/>
        <v>ti</v>
      </c>
      <c r="K19" s="28">
        <v>15</v>
      </c>
      <c r="L19" s="143"/>
      <c r="M19" s="15"/>
      <c r="N19" s="25" t="str">
        <f t="shared" si="3"/>
        <v>f</v>
      </c>
      <c r="O19" s="24">
        <v>15</v>
      </c>
      <c r="P19" s="218" t="s">
        <v>67</v>
      </c>
      <c r="Q19" s="26"/>
      <c r="R19" s="113" t="str">
        <f t="shared" si="4"/>
        <v>s</v>
      </c>
      <c r="S19" s="69">
        <v>15</v>
      </c>
      <c r="T19" s="170" t="s">
        <v>11</v>
      </c>
      <c r="U19" s="89"/>
      <c r="V19" s="25" t="str">
        <f t="shared" si="5"/>
        <v>o</v>
      </c>
      <c r="W19" s="24">
        <v>15</v>
      </c>
      <c r="X19" s="37"/>
      <c r="Y19" s="12"/>
    </row>
    <row r="20" spans="2:25" ht="15" thickBot="1" x14ac:dyDescent="0.35">
      <c r="B20" s="134" t="str">
        <f t="shared" si="6"/>
        <v>s</v>
      </c>
      <c r="C20" s="69">
        <f t="shared" si="0"/>
        <v>16</v>
      </c>
      <c r="D20" s="203" t="s">
        <v>11</v>
      </c>
      <c r="E20" s="45"/>
      <c r="F20" s="25" t="str">
        <f t="shared" si="1"/>
        <v>o</v>
      </c>
      <c r="G20" s="24">
        <v>16</v>
      </c>
      <c r="H20" s="190"/>
      <c r="I20" s="26"/>
      <c r="J20" s="133" t="str">
        <f t="shared" si="2"/>
        <v>o</v>
      </c>
      <c r="K20" s="24">
        <v>16</v>
      </c>
      <c r="L20" s="143"/>
      <c r="M20" s="15"/>
      <c r="N20" s="112" t="str">
        <f t="shared" si="3"/>
        <v>l</v>
      </c>
      <c r="O20" s="24">
        <v>16</v>
      </c>
      <c r="P20" s="48"/>
      <c r="Q20" s="26"/>
      <c r="R20" s="39" t="str">
        <f t="shared" si="4"/>
        <v>m</v>
      </c>
      <c r="S20" s="28">
        <v>16</v>
      </c>
      <c r="T20" s="206"/>
      <c r="U20" s="18">
        <v>20</v>
      </c>
      <c r="V20" s="25" t="str">
        <f t="shared" si="5"/>
        <v>to</v>
      </c>
      <c r="W20" s="24">
        <v>16</v>
      </c>
      <c r="X20" s="37"/>
      <c r="Y20" s="12"/>
    </row>
    <row r="21" spans="2:25" ht="15" thickBot="1" x14ac:dyDescent="0.35">
      <c r="B21" s="118" t="str">
        <f t="shared" si="6"/>
        <v>m</v>
      </c>
      <c r="C21" s="28">
        <f t="shared" si="0"/>
        <v>17</v>
      </c>
      <c r="D21" s="146"/>
      <c r="E21" s="62">
        <v>3</v>
      </c>
      <c r="F21" s="25" t="str">
        <f t="shared" si="1"/>
        <v>to</v>
      </c>
      <c r="G21" s="24">
        <v>17</v>
      </c>
      <c r="H21" s="190"/>
      <c r="I21" s="26"/>
      <c r="J21" s="133" t="str">
        <f t="shared" si="2"/>
        <v>to</v>
      </c>
      <c r="K21" s="24">
        <v>17</v>
      </c>
      <c r="L21" s="143"/>
      <c r="M21" s="15"/>
      <c r="N21" s="113" t="str">
        <f t="shared" si="3"/>
        <v>s</v>
      </c>
      <c r="O21" s="69">
        <v>17</v>
      </c>
      <c r="P21" s="119"/>
      <c r="Q21" s="42"/>
      <c r="R21" s="39" t="str">
        <f t="shared" si="4"/>
        <v>ti</v>
      </c>
      <c r="S21" s="28">
        <v>17</v>
      </c>
      <c r="T21" s="144"/>
      <c r="U21" s="26"/>
      <c r="V21" s="25" t="str">
        <f t="shared" si="5"/>
        <v>f</v>
      </c>
      <c r="W21" s="24">
        <v>17</v>
      </c>
      <c r="X21" s="37" t="s">
        <v>11</v>
      </c>
      <c r="Y21" s="12"/>
    </row>
    <row r="22" spans="2:25" x14ac:dyDescent="0.3">
      <c r="B22" s="118" t="str">
        <f t="shared" si="6"/>
        <v>ti</v>
      </c>
      <c r="C22" s="28">
        <f t="shared" si="0"/>
        <v>18</v>
      </c>
      <c r="D22" s="143"/>
      <c r="E22" s="15"/>
      <c r="F22" s="25" t="str">
        <f t="shared" si="1"/>
        <v>f</v>
      </c>
      <c r="G22" s="24">
        <v>18</v>
      </c>
      <c r="H22" s="190" t="s">
        <v>11</v>
      </c>
      <c r="I22" s="26"/>
      <c r="J22" s="133" t="str">
        <f t="shared" si="2"/>
        <v>f</v>
      </c>
      <c r="K22" s="24">
        <v>18</v>
      </c>
      <c r="L22" s="143" t="s">
        <v>11</v>
      </c>
      <c r="M22" s="15"/>
      <c r="N22" s="39" t="str">
        <f t="shared" si="3"/>
        <v>m</v>
      </c>
      <c r="O22" s="28">
        <v>18</v>
      </c>
      <c r="P22" s="221" t="s">
        <v>36</v>
      </c>
      <c r="Q22" s="18">
        <v>16</v>
      </c>
      <c r="R22" s="25" t="str">
        <f t="shared" si="4"/>
        <v>o</v>
      </c>
      <c r="S22" s="24">
        <v>18</v>
      </c>
      <c r="T22" s="14"/>
      <c r="U22" s="26"/>
      <c r="V22" s="112" t="str">
        <f t="shared" si="5"/>
        <v>l</v>
      </c>
      <c r="W22" s="24">
        <v>18</v>
      </c>
      <c r="X22" s="48"/>
      <c r="Y22" s="12"/>
    </row>
    <row r="23" spans="2:25" ht="15" thickBot="1" x14ac:dyDescent="0.35">
      <c r="B23" s="110" t="str">
        <f t="shared" si="6"/>
        <v>o</v>
      </c>
      <c r="C23" s="24">
        <f t="shared" si="0"/>
        <v>19</v>
      </c>
      <c r="D23" s="143"/>
      <c r="E23" s="15"/>
      <c r="F23" s="112" t="str">
        <f t="shared" si="1"/>
        <v>l</v>
      </c>
      <c r="G23" s="24">
        <v>19</v>
      </c>
      <c r="H23" s="48"/>
      <c r="I23" s="26"/>
      <c r="J23" s="112" t="str">
        <f t="shared" si="2"/>
        <v>l</v>
      </c>
      <c r="K23" s="24">
        <v>19</v>
      </c>
      <c r="L23" s="48"/>
      <c r="M23" s="15"/>
      <c r="N23" s="39" t="str">
        <f t="shared" si="3"/>
        <v>ti</v>
      </c>
      <c r="O23" s="28">
        <v>19</v>
      </c>
      <c r="P23" s="37"/>
      <c r="Q23" s="26"/>
      <c r="R23" s="25" t="str">
        <f t="shared" si="4"/>
        <v>to</v>
      </c>
      <c r="S23" s="24">
        <v>19</v>
      </c>
      <c r="T23" s="14"/>
      <c r="U23" s="26"/>
      <c r="V23" s="113" t="str">
        <f t="shared" si="5"/>
        <v>s</v>
      </c>
      <c r="W23" s="69">
        <v>19</v>
      </c>
      <c r="X23" s="119"/>
      <c r="Y23" s="60"/>
    </row>
    <row r="24" spans="2:25" ht="15" thickBot="1" x14ac:dyDescent="0.35">
      <c r="B24" s="110" t="str">
        <f t="shared" si="6"/>
        <v>to</v>
      </c>
      <c r="C24" s="24">
        <f t="shared" si="0"/>
        <v>20</v>
      </c>
      <c r="D24" s="143"/>
      <c r="E24" s="15"/>
      <c r="F24" s="113" t="str">
        <f t="shared" si="1"/>
        <v>s</v>
      </c>
      <c r="G24" s="69">
        <v>20</v>
      </c>
      <c r="H24" s="119"/>
      <c r="I24" s="42"/>
      <c r="J24" s="113" t="str">
        <f t="shared" si="2"/>
        <v>s</v>
      </c>
      <c r="K24" s="69">
        <v>20</v>
      </c>
      <c r="L24" s="119"/>
      <c r="M24" s="89"/>
      <c r="N24" s="25" t="str">
        <f t="shared" si="3"/>
        <v>o</v>
      </c>
      <c r="O24" s="24">
        <v>20</v>
      </c>
      <c r="P24" s="37"/>
      <c r="Q24" s="26"/>
      <c r="R24" s="25" t="str">
        <f t="shared" si="4"/>
        <v>f</v>
      </c>
      <c r="S24" s="24">
        <v>20</v>
      </c>
      <c r="T24" s="228" t="s">
        <v>11</v>
      </c>
      <c r="U24" s="26"/>
      <c r="V24" s="39" t="str">
        <f t="shared" si="5"/>
        <v>m</v>
      </c>
      <c r="W24" s="28">
        <v>20</v>
      </c>
      <c r="X24" s="17"/>
      <c r="Y24" s="23">
        <v>25</v>
      </c>
    </row>
    <row r="25" spans="2:25" x14ac:dyDescent="0.3">
      <c r="B25" s="110" t="str">
        <f t="shared" si="6"/>
        <v>f</v>
      </c>
      <c r="C25" s="24">
        <f t="shared" si="0"/>
        <v>21</v>
      </c>
      <c r="D25" s="143" t="s">
        <v>11</v>
      </c>
      <c r="E25" s="15"/>
      <c r="F25" s="39" t="str">
        <f t="shared" si="1"/>
        <v>m</v>
      </c>
      <c r="G25" s="28">
        <v>21</v>
      </c>
      <c r="H25" s="22"/>
      <c r="I25" s="18">
        <v>8</v>
      </c>
      <c r="J25" s="39" t="str">
        <f t="shared" si="2"/>
        <v>m</v>
      </c>
      <c r="K25" s="28">
        <v>21</v>
      </c>
      <c r="L25" s="17"/>
      <c r="M25" s="18">
        <v>12</v>
      </c>
      <c r="N25" s="25" t="str">
        <f t="shared" si="3"/>
        <v>to</v>
      </c>
      <c r="O25" s="24">
        <v>21</v>
      </c>
      <c r="P25" s="37"/>
      <c r="Q25" s="26"/>
      <c r="R25" s="112" t="str">
        <f t="shared" si="4"/>
        <v>l</v>
      </c>
      <c r="S25" s="24">
        <v>21</v>
      </c>
      <c r="T25" s="48"/>
      <c r="U25" s="26"/>
      <c r="V25" s="39" t="str">
        <f t="shared" si="5"/>
        <v>ti</v>
      </c>
      <c r="W25" s="28">
        <v>21</v>
      </c>
      <c r="X25" s="14"/>
      <c r="Y25" s="12"/>
    </row>
    <row r="26" spans="2:25" ht="15" thickBot="1" x14ac:dyDescent="0.35">
      <c r="B26" s="114" t="str">
        <f t="shared" si="6"/>
        <v>l</v>
      </c>
      <c r="C26" s="24">
        <f t="shared" si="0"/>
        <v>22</v>
      </c>
      <c r="D26" s="48"/>
      <c r="E26" s="15"/>
      <c r="F26" s="39" t="str">
        <f t="shared" si="1"/>
        <v>ti</v>
      </c>
      <c r="G26" s="28">
        <v>22</v>
      </c>
      <c r="H26" s="37"/>
      <c r="I26" s="26"/>
      <c r="J26" s="39" t="str">
        <f t="shared" si="2"/>
        <v>ti</v>
      </c>
      <c r="K26" s="28">
        <v>22</v>
      </c>
      <c r="L26" s="14"/>
      <c r="M26" s="26"/>
      <c r="N26" s="25" t="str">
        <f t="shared" si="3"/>
        <v>f</v>
      </c>
      <c r="O26" s="24">
        <v>22</v>
      </c>
      <c r="P26" s="37" t="s">
        <v>11</v>
      </c>
      <c r="Q26" s="26"/>
      <c r="R26" s="113" t="str">
        <f t="shared" si="4"/>
        <v>s</v>
      </c>
      <c r="S26" s="69">
        <v>22</v>
      </c>
      <c r="T26" s="49"/>
      <c r="U26" s="44"/>
      <c r="V26" s="25" t="str">
        <f t="shared" si="5"/>
        <v>o</v>
      </c>
      <c r="W26" s="24">
        <v>22</v>
      </c>
      <c r="X26" s="14"/>
      <c r="Y26" s="12"/>
    </row>
    <row r="27" spans="2:25" ht="15" thickBot="1" x14ac:dyDescent="0.35">
      <c r="B27" s="134" t="str">
        <f t="shared" si="6"/>
        <v>s</v>
      </c>
      <c r="C27" s="69">
        <f t="shared" si="0"/>
        <v>23</v>
      </c>
      <c r="D27" s="119"/>
      <c r="E27" s="89"/>
      <c r="F27" s="25" t="str">
        <f t="shared" si="1"/>
        <v>o</v>
      </c>
      <c r="G27" s="24">
        <v>23</v>
      </c>
      <c r="H27" s="37"/>
      <c r="I27" s="26"/>
      <c r="J27" s="25" t="str">
        <f t="shared" si="2"/>
        <v>o</v>
      </c>
      <c r="K27" s="24">
        <v>23</v>
      </c>
      <c r="L27" s="14"/>
      <c r="M27" s="26"/>
      <c r="N27" s="112" t="str">
        <f t="shared" si="3"/>
        <v>l</v>
      </c>
      <c r="O27" s="24">
        <v>23</v>
      </c>
      <c r="P27" s="56"/>
      <c r="Q27" s="26"/>
      <c r="R27" s="39" t="str">
        <f t="shared" si="4"/>
        <v>m</v>
      </c>
      <c r="S27" s="28">
        <v>23</v>
      </c>
      <c r="T27" s="63"/>
      <c r="U27" s="62">
        <v>21</v>
      </c>
      <c r="V27" s="25" t="str">
        <f t="shared" si="5"/>
        <v>to</v>
      </c>
      <c r="W27" s="24">
        <v>23</v>
      </c>
      <c r="X27" s="14" t="s">
        <v>14</v>
      </c>
      <c r="Y27" s="12"/>
    </row>
    <row r="28" spans="2:25" ht="15" thickBot="1" x14ac:dyDescent="0.35">
      <c r="B28" s="118" t="str">
        <f t="shared" si="6"/>
        <v>m</v>
      </c>
      <c r="C28" s="28">
        <f t="shared" si="0"/>
        <v>24</v>
      </c>
      <c r="D28" s="17"/>
      <c r="E28" s="21">
        <v>4</v>
      </c>
      <c r="F28" s="25" t="str">
        <f t="shared" si="1"/>
        <v>to</v>
      </c>
      <c r="G28" s="24">
        <v>24</v>
      </c>
      <c r="H28" s="37"/>
      <c r="I28" s="26"/>
      <c r="J28" s="25" t="str">
        <f t="shared" si="2"/>
        <v>to</v>
      </c>
      <c r="K28" s="24">
        <v>24</v>
      </c>
      <c r="L28" s="14"/>
      <c r="M28" s="26"/>
      <c r="N28" s="113" t="str">
        <f t="shared" si="3"/>
        <v>s</v>
      </c>
      <c r="O28" s="69">
        <v>24</v>
      </c>
      <c r="P28" s="53"/>
      <c r="Q28" s="44"/>
      <c r="R28" s="39" t="str">
        <f t="shared" si="4"/>
        <v>ti</v>
      </c>
      <c r="S28" s="28">
        <v>24</v>
      </c>
      <c r="T28" s="37"/>
      <c r="U28" s="15"/>
      <c r="V28" s="25" t="str">
        <f t="shared" si="5"/>
        <v>f</v>
      </c>
      <c r="W28" s="24">
        <v>24</v>
      </c>
      <c r="X28" s="14" t="s">
        <v>11</v>
      </c>
      <c r="Y28" s="12"/>
    </row>
    <row r="29" spans="2:25" x14ac:dyDescent="0.3">
      <c r="B29" s="118" t="str">
        <f t="shared" si="6"/>
        <v>ti</v>
      </c>
      <c r="C29" s="28">
        <f t="shared" si="0"/>
        <v>25</v>
      </c>
      <c r="D29" s="14"/>
      <c r="E29" s="15"/>
      <c r="F29" s="25" t="str">
        <f t="shared" si="1"/>
        <v>f</v>
      </c>
      <c r="G29" s="24">
        <v>25</v>
      </c>
      <c r="H29" s="37" t="s">
        <v>11</v>
      </c>
      <c r="I29" s="26"/>
      <c r="J29" s="25" t="str">
        <f t="shared" si="2"/>
        <v>f</v>
      </c>
      <c r="K29" s="24">
        <v>25</v>
      </c>
      <c r="L29" s="14" t="s">
        <v>11</v>
      </c>
      <c r="M29" s="26"/>
      <c r="N29" s="39" t="str">
        <f t="shared" si="3"/>
        <v>m</v>
      </c>
      <c r="O29" s="28">
        <v>25</v>
      </c>
      <c r="P29" s="196"/>
      <c r="Q29" s="66">
        <v>17</v>
      </c>
      <c r="R29" s="133" t="str">
        <f t="shared" si="4"/>
        <v>o</v>
      </c>
      <c r="S29" s="24">
        <v>25</v>
      </c>
      <c r="T29" s="37"/>
      <c r="U29" s="15"/>
      <c r="V29" s="112" t="str">
        <f t="shared" si="5"/>
        <v>l</v>
      </c>
      <c r="W29" s="24">
        <v>25</v>
      </c>
      <c r="X29" s="56"/>
      <c r="Y29" s="12"/>
    </row>
    <row r="30" spans="2:25" ht="15" thickBot="1" x14ac:dyDescent="0.35">
      <c r="B30" s="110" t="str">
        <f t="shared" si="6"/>
        <v>o</v>
      </c>
      <c r="C30" s="24">
        <f t="shared" si="0"/>
        <v>26</v>
      </c>
      <c r="D30" s="14"/>
      <c r="E30" s="15"/>
      <c r="F30" s="112" t="str">
        <f t="shared" si="1"/>
        <v>l</v>
      </c>
      <c r="G30" s="24">
        <v>26</v>
      </c>
      <c r="H30" s="56"/>
      <c r="I30" s="26"/>
      <c r="J30" s="112" t="str">
        <f t="shared" si="2"/>
        <v>l</v>
      </c>
      <c r="K30" s="24">
        <v>26</v>
      </c>
      <c r="L30" s="56"/>
      <c r="M30" s="26"/>
      <c r="N30" s="39" t="str">
        <f t="shared" si="3"/>
        <v>ti</v>
      </c>
      <c r="O30" s="28">
        <v>26</v>
      </c>
      <c r="P30" s="197"/>
      <c r="Q30" s="26"/>
      <c r="R30" s="133" t="str">
        <f t="shared" si="4"/>
        <v>to</v>
      </c>
      <c r="S30" s="24">
        <v>26</v>
      </c>
      <c r="T30" s="50" t="s">
        <v>56</v>
      </c>
      <c r="U30" s="15"/>
      <c r="V30" s="113" t="str">
        <f t="shared" si="5"/>
        <v>s</v>
      </c>
      <c r="W30" s="69">
        <v>26</v>
      </c>
      <c r="X30" s="53"/>
      <c r="Y30" s="40"/>
    </row>
    <row r="31" spans="2:25" ht="15" thickBot="1" x14ac:dyDescent="0.35">
      <c r="B31" s="110" t="str">
        <f t="shared" si="6"/>
        <v>to</v>
      </c>
      <c r="C31" s="24">
        <f t="shared" si="0"/>
        <v>27</v>
      </c>
      <c r="D31" s="14"/>
      <c r="E31" s="15"/>
      <c r="F31" s="113" t="str">
        <f t="shared" si="1"/>
        <v>s</v>
      </c>
      <c r="G31" s="69">
        <v>27</v>
      </c>
      <c r="H31" s="53"/>
      <c r="I31" s="44"/>
      <c r="J31" s="113" t="str">
        <f t="shared" si="2"/>
        <v>s</v>
      </c>
      <c r="K31" s="69">
        <v>27</v>
      </c>
      <c r="L31" s="53"/>
      <c r="M31" s="44"/>
      <c r="N31" s="25" t="str">
        <f t="shared" si="3"/>
        <v>o</v>
      </c>
      <c r="O31" s="24">
        <v>27</v>
      </c>
      <c r="P31" s="197"/>
      <c r="Q31" s="26"/>
      <c r="R31" s="133" t="str">
        <f t="shared" si="4"/>
        <v>f</v>
      </c>
      <c r="S31" s="24">
        <v>27</v>
      </c>
      <c r="T31" s="37" t="s">
        <v>11</v>
      </c>
      <c r="U31" s="15"/>
      <c r="V31" s="39" t="str">
        <f t="shared" si="5"/>
        <v>m</v>
      </c>
      <c r="W31" s="28">
        <v>27</v>
      </c>
      <c r="X31" s="196"/>
      <c r="Y31" s="64">
        <v>26</v>
      </c>
    </row>
    <row r="32" spans="2:25" x14ac:dyDescent="0.3">
      <c r="B32" s="110" t="str">
        <f t="shared" si="6"/>
        <v>f</v>
      </c>
      <c r="C32" s="24">
        <f t="shared" si="0"/>
        <v>28</v>
      </c>
      <c r="D32" s="14" t="s">
        <v>11</v>
      </c>
      <c r="E32" s="15"/>
      <c r="F32" s="39" t="str">
        <f t="shared" si="1"/>
        <v>m</v>
      </c>
      <c r="G32" s="28">
        <v>28</v>
      </c>
      <c r="H32" s="59"/>
      <c r="I32" s="62">
        <v>9</v>
      </c>
      <c r="J32" s="39" t="str">
        <f t="shared" si="2"/>
        <v>m</v>
      </c>
      <c r="K32" s="28">
        <v>28</v>
      </c>
      <c r="L32" s="59"/>
      <c r="M32" s="62">
        <v>13</v>
      </c>
      <c r="N32" s="25" t="str">
        <f t="shared" si="3"/>
        <v>to</v>
      </c>
      <c r="O32" s="24">
        <v>28</v>
      </c>
      <c r="P32" s="197"/>
      <c r="Q32" s="26"/>
      <c r="R32" s="112" t="str">
        <f t="shared" si="4"/>
        <v>l</v>
      </c>
      <c r="S32" s="24">
        <v>28</v>
      </c>
      <c r="T32" s="159"/>
      <c r="U32" s="15"/>
      <c r="V32" s="39" t="str">
        <f t="shared" si="5"/>
        <v>ti</v>
      </c>
      <c r="W32" s="28">
        <v>28</v>
      </c>
      <c r="X32" s="197"/>
      <c r="Y32" s="12"/>
    </row>
    <row r="33" spans="2:48" ht="15" thickBot="1" x14ac:dyDescent="0.35">
      <c r="B33" s="114" t="str">
        <f t="shared" si="6"/>
        <v>l</v>
      </c>
      <c r="C33" s="24">
        <f t="shared" si="0"/>
        <v>29</v>
      </c>
      <c r="D33" s="56"/>
      <c r="E33" s="15"/>
      <c r="F33" s="39"/>
      <c r="G33" s="28"/>
      <c r="H33" s="28"/>
      <c r="I33" s="66"/>
      <c r="J33" s="39" t="str">
        <f t="shared" si="2"/>
        <v>ti</v>
      </c>
      <c r="K33" s="28">
        <v>29</v>
      </c>
      <c r="L33" s="14"/>
      <c r="M33" s="15"/>
      <c r="N33" s="25" t="str">
        <f t="shared" si="3"/>
        <v>f</v>
      </c>
      <c r="O33" s="24">
        <v>29</v>
      </c>
      <c r="P33" s="197"/>
      <c r="Q33" s="26"/>
      <c r="R33" s="113" t="str">
        <f t="shared" si="4"/>
        <v>s</v>
      </c>
      <c r="S33" s="69">
        <v>29</v>
      </c>
      <c r="T33" s="210"/>
      <c r="U33" s="44"/>
      <c r="V33" s="25" t="str">
        <f t="shared" si="5"/>
        <v>o</v>
      </c>
      <c r="W33" s="24">
        <v>29</v>
      </c>
      <c r="X33" s="197"/>
      <c r="Y33" s="12"/>
    </row>
    <row r="34" spans="2:48" ht="15" thickBot="1" x14ac:dyDescent="0.35">
      <c r="B34" s="134" t="str">
        <f t="shared" si="6"/>
        <v>s</v>
      </c>
      <c r="C34" s="69">
        <f t="shared" si="0"/>
        <v>30</v>
      </c>
      <c r="D34" s="53"/>
      <c r="E34" s="44"/>
      <c r="F34" s="25"/>
      <c r="G34" s="24" t="s">
        <v>46</v>
      </c>
      <c r="H34" s="24"/>
      <c r="I34" s="26"/>
      <c r="J34" s="133" t="str">
        <f t="shared" si="2"/>
        <v>o</v>
      </c>
      <c r="K34" s="24">
        <v>30</v>
      </c>
      <c r="L34" s="14"/>
      <c r="M34" s="15"/>
      <c r="N34" s="25" t="str">
        <f t="shared" si="3"/>
        <v>l</v>
      </c>
      <c r="O34" s="24">
        <v>30</v>
      </c>
      <c r="P34" s="197"/>
      <c r="Q34" s="26"/>
      <c r="R34" s="39" t="str">
        <f t="shared" si="4"/>
        <v>m</v>
      </c>
      <c r="S34" s="28">
        <v>30</v>
      </c>
      <c r="T34" s="211"/>
      <c r="U34" s="15">
        <v>22</v>
      </c>
      <c r="V34" s="25" t="str">
        <f t="shared" si="5"/>
        <v>to</v>
      </c>
      <c r="W34" s="24">
        <v>30</v>
      </c>
      <c r="X34" s="197"/>
      <c r="Y34" s="12"/>
    </row>
    <row r="35" spans="2:48" ht="15" thickBot="1" x14ac:dyDescent="0.35">
      <c r="B35" s="208" t="str">
        <f t="shared" si="6"/>
        <v>m</v>
      </c>
      <c r="C35" s="108">
        <f t="shared" si="0"/>
        <v>31</v>
      </c>
      <c r="D35" s="209"/>
      <c r="E35" s="139">
        <v>5</v>
      </c>
      <c r="F35" s="74"/>
      <c r="G35" s="75" t="s">
        <v>46</v>
      </c>
      <c r="H35" s="75"/>
      <c r="I35" s="77"/>
      <c r="J35" s="99" t="str">
        <f t="shared" si="2"/>
        <v>to</v>
      </c>
      <c r="K35" s="75">
        <v>31</v>
      </c>
      <c r="L35" s="126" t="s">
        <v>14</v>
      </c>
      <c r="M35" s="76"/>
      <c r="N35" s="74"/>
      <c r="O35" s="75"/>
      <c r="P35" s="75"/>
      <c r="Q35" s="77"/>
      <c r="R35" s="74" t="str">
        <f t="shared" si="4"/>
        <v>ti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7" spans="2:48" ht="15" thickBot="1" x14ac:dyDescent="0.35">
      <c r="H37" s="3" t="s">
        <v>17</v>
      </c>
      <c r="X37" s="2">
        <v>44605</v>
      </c>
      <c r="AB37" s="4" t="s">
        <v>69</v>
      </c>
    </row>
    <row r="38" spans="2:48" ht="15.75" customHeight="1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66</v>
      </c>
      <c r="AA38" s="479"/>
      <c r="AB38" s="479"/>
      <c r="AC38" s="480"/>
    </row>
    <row r="39" spans="2:48" ht="21" hidden="1" customHeight="1" x14ac:dyDescent="0.3">
      <c r="B39" s="160"/>
      <c r="C39" s="161">
        <v>31</v>
      </c>
      <c r="D39" s="161"/>
      <c r="E39" s="161"/>
      <c r="F39" s="161"/>
      <c r="G39" s="161">
        <v>31</v>
      </c>
      <c r="H39" s="161"/>
      <c r="I39" s="161"/>
      <c r="J39" s="161"/>
      <c r="K39" s="161">
        <v>30</v>
      </c>
      <c r="L39" s="161"/>
      <c r="M39" s="161"/>
      <c r="N39" s="161"/>
      <c r="O39" s="161">
        <v>31</v>
      </c>
      <c r="P39" s="161"/>
      <c r="Q39" s="161"/>
      <c r="R39" s="161"/>
      <c r="S39" s="161">
        <v>30</v>
      </c>
      <c r="T39" s="161"/>
      <c r="U39" s="161"/>
      <c r="V39" s="161"/>
      <c r="W39" s="161">
        <v>31</v>
      </c>
      <c r="X39" s="161"/>
      <c r="Y39" s="161"/>
      <c r="Z39" s="161"/>
      <c r="AA39" s="161">
        <v>31</v>
      </c>
      <c r="AB39" s="161"/>
      <c r="AC39" s="162"/>
      <c r="AE39">
        <f>SUM(B39:Y39)</f>
        <v>184</v>
      </c>
    </row>
    <row r="40" spans="2:48" ht="15.6" thickTop="1" thickBot="1" x14ac:dyDescent="0.35">
      <c r="B40" s="171" t="str">
        <f>IF(V34="s","m",IF(V34="m","ti",IF(V34="ti","o",IF(V34="o","to",IF(V34="to","f",IF(V34="f","l",IF(V34="l","s",IF(V34="s","m",))))))))</f>
        <v>f</v>
      </c>
      <c r="C40" s="13">
        <v>1</v>
      </c>
      <c r="D40" s="197"/>
      <c r="E40" s="15"/>
      <c r="F40" s="39" t="str">
        <f>IF(B70="s","m",IF(B70="m","ti",IF(B70="ti","o",IF(B70="o","to",IF(B70="to","f",IF(B70="f","l",IF(B70="l","s",IF(B70="s","m",))))))))</f>
        <v>m</v>
      </c>
      <c r="G40" s="13">
        <v>1</v>
      </c>
      <c r="H40" s="17"/>
      <c r="I40" s="18">
        <v>31</v>
      </c>
      <c r="J40" s="175" t="str">
        <f>IF(F70="s","m",IF(F70="m","ti",IF(F70="ti","o",IF(F70="o","to",IF(F70="to","f",IF(F70="f","l",IF(F70="l","s",IF(F70="s","m",))))))))</f>
        <v>to</v>
      </c>
      <c r="K40" s="13">
        <v>1</v>
      </c>
      <c r="L40" s="200"/>
      <c r="M40" s="15"/>
      <c r="N40" s="207" t="str">
        <f>IF(J69="s","m",IF(J69="m","ti",IF(J69="ti","o",IF(J69="o","to",IF(J69="to","f",IF(J69="f","l",IF(J69="l","s",IF(J69="s","m",))))))))</f>
        <v>l</v>
      </c>
      <c r="O40" s="13">
        <v>1</v>
      </c>
      <c r="P40" s="200"/>
      <c r="Q40" s="173"/>
      <c r="R40" s="175" t="str">
        <f>IF(N70="s","m",IF(N70="m","ti",IF(N70="ti","o",IF(N70="o","to",IF(N70="to","f",IF(N70="f","l",IF(N70="l","s",IF(N70="s","m",))))))))</f>
        <v>ti</v>
      </c>
      <c r="S40" s="13">
        <v>1</v>
      </c>
      <c r="T40" s="176"/>
      <c r="U40" s="15"/>
      <c r="V40" s="174" t="str">
        <f>IF(R69="s","m",IF(R69="m","ti",IF(R69="ti","o",IF(R69="o","to",IF(R69="to","f",IF(R69="f","l",IF(R69="l","s",IF(R69="s","m",))))))))</f>
        <v>to</v>
      </c>
      <c r="W40" s="13">
        <v>1</v>
      </c>
      <c r="X40" s="14"/>
      <c r="Y40" s="26"/>
      <c r="Z40" s="212" t="str">
        <f>IF(V70="s","m",IF(V70="m","ti",IF(V70="ti","o",IF(V70="o","to",IF(V70="to","f",IF(V70="f","l",IF(V70="l","s",IF(V70="s","m",))))))))</f>
        <v>s</v>
      </c>
      <c r="AA40" s="213">
        <v>1</v>
      </c>
      <c r="AB40" s="224" t="s">
        <v>9</v>
      </c>
      <c r="AC40" s="179"/>
    </row>
    <row r="41" spans="2:48" ht="15" thickBot="1" x14ac:dyDescent="0.35">
      <c r="B41" s="114" t="str">
        <f>IF(B40="s","m",IF(B40="m","ti",IF(B40="ti","o",IF(B40="o","to",IF(B40="to","f",IF(B40="f","l",IF(B40="l","s",IF(B40="s","m",))))))))</f>
        <v>l</v>
      </c>
      <c r="C41" s="24">
        <f t="shared" ref="C41:C70" si="7">IF(C40&gt;=C$39,"",C40+1)</f>
        <v>2</v>
      </c>
      <c r="D41" s="197"/>
      <c r="E41" s="15"/>
      <c r="F41" s="39" t="str">
        <f>IF(F40="s","m",IF(F40="m","ti",IF(F40="ti","o",IF(F40="o","to",IF(F40="to","f",IF(F40="f","l",IF(F40="l","s",IF(F40="s","m",))))))))</f>
        <v>ti</v>
      </c>
      <c r="G41" s="28">
        <f t="shared" ref="G41:G70" si="8">IF(G40&gt;=G$39,"",G40+1)</f>
        <v>2</v>
      </c>
      <c r="H41" s="14"/>
      <c r="I41" s="26"/>
      <c r="J41" s="133" t="str">
        <f>IF(J40="s","m",IF(J40="m","ti",IF(J40="ti","o",IF(J40="o","to",IF(J40="to","f",IF(J40="f","l",IF(J40="l","s",IF(J40="s","m",))))))))</f>
        <v>f</v>
      </c>
      <c r="K41" s="24">
        <f t="shared" ref="K41:K70" si="9">IF(K40&gt;=K$39,"",K40+1)</f>
        <v>2</v>
      </c>
      <c r="L41" s="197"/>
      <c r="M41" s="15"/>
      <c r="N41" s="134" t="str">
        <f>IF(N40="s","m",IF(N40="m","ti",IF(N40="ti","o",IF(N40="o","to",IF(N40="to","f",IF(N40="f","l",IF(N40="l","s",IF(N40="s","m",))))))))</f>
        <v>s</v>
      </c>
      <c r="O41" s="69">
        <f t="shared" ref="O41:O70" si="10">IF(O40&gt;=O$39,"",O40+1)</f>
        <v>2</v>
      </c>
      <c r="P41" s="198" t="s">
        <v>10</v>
      </c>
      <c r="Q41" s="42"/>
      <c r="R41" s="133" t="str">
        <f>IF(R40="s","m",IF(R40="m","ti",IF(R40="ti","o",IF(R40="o","to",IF(R40="to","f",IF(R40="f","l",IF(R40="l","s",IF(R40="s","m",))))))))</f>
        <v>o</v>
      </c>
      <c r="S41" s="24">
        <f t="shared" ref="S41:S70" si="11">IF(S40&gt;=S$39,"",S40+1)</f>
        <v>2</v>
      </c>
      <c r="T41" s="14"/>
      <c r="U41" s="15"/>
      <c r="V41" s="25" t="str">
        <f>IF(V40="s","m",IF(V40="m","ti",IF(V40="ti","o",IF(V40="o","to",IF(V40="to","f",IF(V40="f","l",IF(V40="l","s",IF(V40="s","m",))))))))</f>
        <v>f</v>
      </c>
      <c r="W41" s="24">
        <f t="shared" ref="W41:W70" si="12">IF(W40&gt;=W$39,"",W40+1)</f>
        <v>2</v>
      </c>
      <c r="X41" s="14"/>
      <c r="Y41" s="26"/>
      <c r="Z41" s="39" t="str">
        <f>IF(Z40="s","m",IF(Z40="m","ti",IF(Z40="ti","o",IF(Z40="o","to",IF(Z40="to","f",IF(Z40="f","l",IF(Z40="l","s",IF(Z40="s","m",))))))))</f>
        <v>m</v>
      </c>
      <c r="AA41" s="28">
        <f t="shared" ref="AA41:AA70" si="13">IF(AA40&gt;=AA$39,"",AA40+1)</f>
        <v>2</v>
      </c>
      <c r="AB41" s="22"/>
      <c r="AC41" s="23">
        <v>1</v>
      </c>
    </row>
    <row r="42" spans="2:48" ht="15" thickBot="1" x14ac:dyDescent="0.35">
      <c r="B42" s="134" t="str">
        <f t="shared" ref="B42:B70" si="14">IF(B41="s","m",IF(B41="m","ti",IF(B41="ti","o",IF(B41="o","to",IF(B41="to","f",IF(B41="f","l",IF(B41="l","s",IF(B41="s","m",))))))))</f>
        <v>s</v>
      </c>
      <c r="C42" s="69">
        <f t="shared" si="7"/>
        <v>3</v>
      </c>
      <c r="D42" s="198" t="s">
        <v>10</v>
      </c>
      <c r="E42" s="89"/>
      <c r="F42" s="25" t="str">
        <f t="shared" ref="F42:F70" si="15">IF(F41="s","m",IF(F41="m","ti",IF(F41="ti","o",IF(F41="o","to",IF(F41="to","f",IF(F41="f","l",IF(F41="l","s",IF(F41="s","m",))))))))</f>
        <v>o</v>
      </c>
      <c r="G42" s="24">
        <f t="shared" si="8"/>
        <v>3</v>
      </c>
      <c r="H42" s="14"/>
      <c r="I42" s="26"/>
      <c r="J42" s="112" t="str">
        <f t="shared" ref="J42:J69" si="16">IF(J41="s","m",IF(J41="m","ti",IF(J41="ti","o",IF(J41="o","to",IF(J41="to","f",IF(J41="f","l",IF(J41="l","s",IF(J41="s","m",))))))))</f>
        <v>l</v>
      </c>
      <c r="K42" s="24">
        <f t="shared" si="9"/>
        <v>3</v>
      </c>
      <c r="L42" s="228"/>
      <c r="M42" s="15"/>
      <c r="N42" s="117" t="str">
        <f t="shared" ref="N42:N70" si="17">IF(N41="s","m",IF(N41="m","ti",IF(N41="ti","o",IF(N41="o","to",IF(N41="to","f",IF(N41="f","l",IF(N41="l","s",IF(N41="s","m",))))))))</f>
        <v>m</v>
      </c>
      <c r="O42" s="16">
        <f t="shared" si="10"/>
        <v>3</v>
      </c>
      <c r="P42" s="17"/>
      <c r="Q42" s="18">
        <v>40</v>
      </c>
      <c r="R42" s="133" t="str">
        <f t="shared" ref="R42:R69" si="18">IF(R41="s","m",IF(R41="m","ti",IF(R41="ti","o",IF(R41="o","to",IF(R41="to","f",IF(R41="f","l",IF(R41="l","s",IF(R41="s","m",))))))))</f>
        <v>to</v>
      </c>
      <c r="S42" s="24">
        <f t="shared" si="11"/>
        <v>3</v>
      </c>
      <c r="T42" s="14"/>
      <c r="U42" s="15"/>
      <c r="V42" s="112" t="str">
        <f t="shared" ref="V42:V70" si="19">IF(V41="s","m",IF(V41="m","ti",IF(V41="ti","o",IF(V41="o","to",IF(V41="to","f",IF(V41="f","l",IF(V41="l","s",IF(V41="s","m",))))))))</f>
        <v>l</v>
      </c>
      <c r="W42" s="24">
        <f t="shared" si="12"/>
        <v>3</v>
      </c>
      <c r="X42" s="14"/>
      <c r="Y42" s="26"/>
      <c r="Z42" s="39" t="str">
        <f t="shared" ref="Z42:Z70" si="20">IF(Z41="s","m",IF(Z41="m","ti",IF(Z41="ti","o",IF(Z41="o","to",IF(Z41="to","f",IF(Z41="f","l",IF(Z41="l","s",IF(Z41="s","m",))))))))</f>
        <v>ti</v>
      </c>
      <c r="AA42" s="28">
        <f t="shared" si="13"/>
        <v>3</v>
      </c>
      <c r="AB42" s="37"/>
      <c r="AC42" s="12"/>
    </row>
    <row r="43" spans="2:48" ht="15" thickBot="1" x14ac:dyDescent="0.35">
      <c r="B43" s="118" t="str">
        <f t="shared" si="14"/>
        <v>m</v>
      </c>
      <c r="C43" s="28">
        <f t="shared" si="7"/>
        <v>4</v>
      </c>
      <c r="D43" s="142" t="s">
        <v>78</v>
      </c>
      <c r="E43" s="18">
        <v>27</v>
      </c>
      <c r="F43" s="25" t="str">
        <f t="shared" si="15"/>
        <v>to</v>
      </c>
      <c r="G43" s="24">
        <f t="shared" si="8"/>
        <v>4</v>
      </c>
      <c r="H43" s="14"/>
      <c r="I43" s="26"/>
      <c r="J43" s="113" t="str">
        <f t="shared" si="16"/>
        <v>s</v>
      </c>
      <c r="K43" s="69">
        <f t="shared" si="9"/>
        <v>4</v>
      </c>
      <c r="L43" s="198" t="s">
        <v>10</v>
      </c>
      <c r="M43" s="89"/>
      <c r="N43" s="118" t="str">
        <f t="shared" si="17"/>
        <v>ti</v>
      </c>
      <c r="O43" s="28">
        <f t="shared" si="10"/>
        <v>4</v>
      </c>
      <c r="P43" s="14"/>
      <c r="Q43" s="26"/>
      <c r="R43" s="133" t="str">
        <f t="shared" si="18"/>
        <v>f</v>
      </c>
      <c r="S43" s="24">
        <f t="shared" si="11"/>
        <v>4</v>
      </c>
      <c r="T43" s="14"/>
      <c r="U43" s="15"/>
      <c r="V43" s="113" t="str">
        <f t="shared" si="19"/>
        <v>s</v>
      </c>
      <c r="W43" s="69">
        <f t="shared" si="12"/>
        <v>4</v>
      </c>
      <c r="X43" s="41" t="s">
        <v>10</v>
      </c>
      <c r="Y43" s="42"/>
      <c r="Z43" s="25" t="str">
        <f t="shared" si="20"/>
        <v>o</v>
      </c>
      <c r="AA43" s="24">
        <f t="shared" si="13"/>
        <v>4</v>
      </c>
      <c r="AB43" s="37"/>
      <c r="AC43" s="12"/>
    </row>
    <row r="44" spans="2:48" x14ac:dyDescent="0.3">
      <c r="B44" s="118" t="str">
        <f t="shared" si="14"/>
        <v>ti</v>
      </c>
      <c r="C44" s="28">
        <f t="shared" si="7"/>
        <v>5</v>
      </c>
      <c r="D44" s="143" t="s">
        <v>78</v>
      </c>
      <c r="E44" s="26"/>
      <c r="F44" s="25" t="str">
        <f t="shared" si="15"/>
        <v>f</v>
      </c>
      <c r="G44" s="24">
        <f t="shared" si="8"/>
        <v>5</v>
      </c>
      <c r="H44" s="14"/>
      <c r="I44" s="26"/>
      <c r="J44" s="39" t="str">
        <f t="shared" si="16"/>
        <v>m</v>
      </c>
      <c r="K44" s="28">
        <f t="shared" si="9"/>
        <v>5</v>
      </c>
      <c r="L44" s="17"/>
      <c r="M44" s="18">
        <v>36</v>
      </c>
      <c r="N44" s="25" t="str">
        <f t="shared" si="17"/>
        <v>o</v>
      </c>
      <c r="O44" s="24">
        <f t="shared" si="10"/>
        <v>5</v>
      </c>
      <c r="P44" s="14"/>
      <c r="Q44" s="26"/>
      <c r="R44" s="112" t="str">
        <f t="shared" si="18"/>
        <v>l</v>
      </c>
      <c r="S44" s="24">
        <f t="shared" si="11"/>
        <v>5</v>
      </c>
      <c r="T44" s="14"/>
      <c r="U44" s="15"/>
      <c r="V44" s="39" t="str">
        <f t="shared" si="19"/>
        <v>m</v>
      </c>
      <c r="W44" s="28">
        <f t="shared" si="12"/>
        <v>5</v>
      </c>
      <c r="X44" s="22"/>
      <c r="Y44" s="18">
        <v>49</v>
      </c>
      <c r="Z44" s="25" t="str">
        <f t="shared" si="20"/>
        <v>to</v>
      </c>
      <c r="AA44" s="24">
        <f t="shared" si="13"/>
        <v>5</v>
      </c>
      <c r="AB44" s="37"/>
      <c r="AC44" s="12"/>
      <c r="AV44" s="156"/>
    </row>
    <row r="45" spans="2:48" ht="15" thickBot="1" x14ac:dyDescent="0.35">
      <c r="B45" s="110" t="str">
        <f t="shared" si="14"/>
        <v>o</v>
      </c>
      <c r="C45" s="24">
        <f t="shared" si="7"/>
        <v>6</v>
      </c>
      <c r="D45" s="143" t="s">
        <v>78</v>
      </c>
      <c r="E45" s="26"/>
      <c r="F45" s="112" t="str">
        <f t="shared" si="15"/>
        <v>l</v>
      </c>
      <c r="G45" s="24">
        <f t="shared" si="8"/>
        <v>6</v>
      </c>
      <c r="H45" s="14"/>
      <c r="I45" s="26"/>
      <c r="J45" s="39" t="str">
        <f t="shared" si="16"/>
        <v>ti</v>
      </c>
      <c r="K45" s="28">
        <f t="shared" si="9"/>
        <v>6</v>
      </c>
      <c r="L45" s="14"/>
      <c r="M45" s="26"/>
      <c r="N45" s="25" t="str">
        <f t="shared" si="17"/>
        <v>to</v>
      </c>
      <c r="O45" s="24">
        <f t="shared" si="10"/>
        <v>6</v>
      </c>
      <c r="P45" s="14"/>
      <c r="Q45" s="26"/>
      <c r="R45" s="113" t="str">
        <f t="shared" si="18"/>
        <v>s</v>
      </c>
      <c r="S45" s="69">
        <f t="shared" si="11"/>
        <v>6</v>
      </c>
      <c r="T45" s="41" t="s">
        <v>10</v>
      </c>
      <c r="U45" s="89"/>
      <c r="V45" s="39" t="str">
        <f t="shared" si="19"/>
        <v>ti</v>
      </c>
      <c r="W45" s="28">
        <f t="shared" si="12"/>
        <v>6</v>
      </c>
      <c r="X45" s="37"/>
      <c r="Y45" s="26"/>
      <c r="Z45" s="25" t="str">
        <f t="shared" si="20"/>
        <v>f</v>
      </c>
      <c r="AA45" s="24">
        <f t="shared" si="13"/>
        <v>6</v>
      </c>
      <c r="AB45" s="37"/>
      <c r="AC45" s="12"/>
      <c r="AV45" s="156"/>
    </row>
    <row r="46" spans="2:48" ht="15" thickBot="1" x14ac:dyDescent="0.35">
      <c r="B46" s="110" t="str">
        <f t="shared" si="14"/>
        <v>to</v>
      </c>
      <c r="C46" s="24">
        <f t="shared" si="7"/>
        <v>7</v>
      </c>
      <c r="D46" s="143" t="s">
        <v>78</v>
      </c>
      <c r="E46" s="26"/>
      <c r="F46" s="113" t="str">
        <f t="shared" si="15"/>
        <v>s</v>
      </c>
      <c r="G46" s="69">
        <f t="shared" si="8"/>
        <v>7</v>
      </c>
      <c r="H46" s="31" t="s">
        <v>10</v>
      </c>
      <c r="I46" s="44"/>
      <c r="J46" s="25" t="str">
        <f t="shared" si="16"/>
        <v>o</v>
      </c>
      <c r="K46" s="24">
        <f t="shared" si="9"/>
        <v>7</v>
      </c>
      <c r="L46" s="14"/>
      <c r="M46" s="26"/>
      <c r="N46" s="25" t="str">
        <f t="shared" si="17"/>
        <v>f</v>
      </c>
      <c r="O46" s="24">
        <f t="shared" si="10"/>
        <v>7</v>
      </c>
      <c r="P46" s="14"/>
      <c r="Q46" s="26"/>
      <c r="R46" s="39" t="str">
        <f t="shared" si="18"/>
        <v>m</v>
      </c>
      <c r="S46" s="28">
        <f t="shared" si="11"/>
        <v>7</v>
      </c>
      <c r="T46" s="22"/>
      <c r="U46" s="18">
        <v>45</v>
      </c>
      <c r="V46" s="25" t="str">
        <f t="shared" si="19"/>
        <v>o</v>
      </c>
      <c r="W46" s="24">
        <f t="shared" si="12"/>
        <v>7</v>
      </c>
      <c r="X46" s="37"/>
      <c r="Y46" s="26"/>
      <c r="Z46" s="112" t="str">
        <f t="shared" si="20"/>
        <v>l</v>
      </c>
      <c r="AA46" s="24">
        <f t="shared" si="13"/>
        <v>7</v>
      </c>
      <c r="AB46" s="37"/>
      <c r="AC46" s="12"/>
    </row>
    <row r="47" spans="2:48" ht="15" thickBot="1" x14ac:dyDescent="0.35">
      <c r="B47" s="110" t="str">
        <f t="shared" si="14"/>
        <v>f</v>
      </c>
      <c r="C47" s="24">
        <f t="shared" si="7"/>
        <v>8</v>
      </c>
      <c r="D47" s="143" t="s">
        <v>78</v>
      </c>
      <c r="E47" s="26"/>
      <c r="F47" s="39" t="str">
        <f t="shared" si="15"/>
        <v>m</v>
      </c>
      <c r="G47" s="28">
        <f t="shared" si="8"/>
        <v>8</v>
      </c>
      <c r="H47" s="63"/>
      <c r="I47" s="66">
        <v>32</v>
      </c>
      <c r="J47" s="25" t="str">
        <f t="shared" si="16"/>
        <v>to</v>
      </c>
      <c r="K47" s="24">
        <f t="shared" si="9"/>
        <v>8</v>
      </c>
      <c r="L47" s="14"/>
      <c r="M47" s="26"/>
      <c r="N47" s="112" t="str">
        <f t="shared" si="17"/>
        <v>l</v>
      </c>
      <c r="O47" s="24">
        <f t="shared" si="10"/>
        <v>8</v>
      </c>
      <c r="P47" s="14"/>
      <c r="Q47" s="26"/>
      <c r="R47" s="39" t="str">
        <f t="shared" si="18"/>
        <v>ti</v>
      </c>
      <c r="S47" s="28">
        <f t="shared" si="11"/>
        <v>8</v>
      </c>
      <c r="T47" s="37"/>
      <c r="U47" s="26"/>
      <c r="V47" s="25" t="str">
        <f t="shared" si="19"/>
        <v>to</v>
      </c>
      <c r="W47" s="24">
        <f t="shared" si="12"/>
        <v>8</v>
      </c>
      <c r="X47" s="37" t="s">
        <v>14</v>
      </c>
      <c r="Y47" s="26"/>
      <c r="Z47" s="113" t="str">
        <f t="shared" si="20"/>
        <v>s</v>
      </c>
      <c r="AA47" s="69">
        <f t="shared" si="13"/>
        <v>8</v>
      </c>
      <c r="AB47" s="46" t="s">
        <v>11</v>
      </c>
      <c r="AC47" s="40"/>
    </row>
    <row r="48" spans="2:48" ht="15" thickBot="1" x14ac:dyDescent="0.35">
      <c r="B48" s="114" t="str">
        <f t="shared" si="14"/>
        <v>l</v>
      </c>
      <c r="C48" s="24">
        <f t="shared" si="7"/>
        <v>9</v>
      </c>
      <c r="D48" s="43"/>
      <c r="E48" s="26"/>
      <c r="F48" s="39" t="str">
        <f t="shared" si="15"/>
        <v>ti</v>
      </c>
      <c r="G48" s="28">
        <f t="shared" si="8"/>
        <v>9</v>
      </c>
      <c r="H48" s="37"/>
      <c r="I48" s="26"/>
      <c r="J48" s="25" t="str">
        <f t="shared" si="16"/>
        <v>f</v>
      </c>
      <c r="K48" s="24">
        <f t="shared" si="9"/>
        <v>9</v>
      </c>
      <c r="L48" s="14"/>
      <c r="M48" s="26"/>
      <c r="N48" s="113" t="str">
        <f t="shared" si="17"/>
        <v>s</v>
      </c>
      <c r="O48" s="69">
        <f t="shared" si="10"/>
        <v>9</v>
      </c>
      <c r="P48" s="31" t="s">
        <v>11</v>
      </c>
      <c r="Q48" s="44"/>
      <c r="R48" s="25" t="str">
        <f t="shared" si="18"/>
        <v>o</v>
      </c>
      <c r="S48" s="24">
        <f t="shared" si="11"/>
        <v>9</v>
      </c>
      <c r="T48" s="37"/>
      <c r="U48" s="26"/>
      <c r="V48" s="25" t="str">
        <f t="shared" si="19"/>
        <v>f</v>
      </c>
      <c r="W48" s="24">
        <f t="shared" si="12"/>
        <v>9</v>
      </c>
      <c r="X48" s="37"/>
      <c r="Y48" s="26"/>
      <c r="Z48" s="39" t="str">
        <f t="shared" si="20"/>
        <v>m</v>
      </c>
      <c r="AA48" s="28">
        <f t="shared" si="13"/>
        <v>9</v>
      </c>
      <c r="AB48" s="196"/>
      <c r="AC48" s="64">
        <v>2</v>
      </c>
    </row>
    <row r="49" spans="2:29" ht="15" thickBot="1" x14ac:dyDescent="0.35">
      <c r="B49" s="134" t="str">
        <f t="shared" si="14"/>
        <v>s</v>
      </c>
      <c r="C49" s="69">
        <f t="shared" si="7"/>
        <v>10</v>
      </c>
      <c r="D49" s="55" t="s">
        <v>11</v>
      </c>
      <c r="E49" s="44"/>
      <c r="F49" s="25" t="str">
        <f t="shared" si="15"/>
        <v>o</v>
      </c>
      <c r="G49" s="24">
        <f t="shared" si="8"/>
        <v>10</v>
      </c>
      <c r="H49" s="144"/>
      <c r="I49" s="26"/>
      <c r="J49" s="112" t="str">
        <f t="shared" si="16"/>
        <v>l</v>
      </c>
      <c r="K49" s="24">
        <f t="shared" si="9"/>
        <v>10</v>
      </c>
      <c r="L49" s="14"/>
      <c r="M49" s="26"/>
      <c r="N49" s="39" t="str">
        <f t="shared" si="17"/>
        <v>m</v>
      </c>
      <c r="O49" s="28">
        <f t="shared" si="10"/>
        <v>10</v>
      </c>
      <c r="P49" s="205"/>
      <c r="Q49" s="66">
        <v>41</v>
      </c>
      <c r="R49" s="25" t="str">
        <f t="shared" si="18"/>
        <v>to</v>
      </c>
      <c r="S49" s="24">
        <f t="shared" si="11"/>
        <v>10</v>
      </c>
      <c r="T49" s="37"/>
      <c r="U49" s="26"/>
      <c r="V49" s="112" t="str">
        <f t="shared" si="19"/>
        <v>l</v>
      </c>
      <c r="W49" s="24">
        <f t="shared" si="12"/>
        <v>10</v>
      </c>
      <c r="X49" s="37"/>
      <c r="Y49" s="26"/>
      <c r="Z49" s="39" t="str">
        <f t="shared" si="20"/>
        <v>ti</v>
      </c>
      <c r="AA49" s="28">
        <f t="shared" si="13"/>
        <v>10</v>
      </c>
      <c r="AB49" s="197"/>
      <c r="AC49" s="12"/>
    </row>
    <row r="50" spans="2:29" ht="15" thickBot="1" x14ac:dyDescent="0.35">
      <c r="B50" s="118" t="str">
        <f t="shared" si="14"/>
        <v>m</v>
      </c>
      <c r="C50" s="28">
        <f t="shared" si="7"/>
        <v>11</v>
      </c>
      <c r="D50" s="63"/>
      <c r="E50" s="62">
        <v>28</v>
      </c>
      <c r="F50" s="25" t="str">
        <f t="shared" si="15"/>
        <v>to</v>
      </c>
      <c r="G50" s="24">
        <f t="shared" si="8"/>
        <v>11</v>
      </c>
      <c r="H50" s="37"/>
      <c r="I50" s="26"/>
      <c r="J50" s="113" t="str">
        <f t="shared" si="16"/>
        <v>s</v>
      </c>
      <c r="K50" s="69">
        <f t="shared" si="9"/>
        <v>11</v>
      </c>
      <c r="L50" s="31" t="s">
        <v>11</v>
      </c>
      <c r="M50" s="44"/>
      <c r="N50" s="39" t="str">
        <f t="shared" si="17"/>
        <v>ti</v>
      </c>
      <c r="O50" s="28">
        <f t="shared" si="10"/>
        <v>11</v>
      </c>
      <c r="P50" s="37"/>
      <c r="Q50" s="26"/>
      <c r="R50" s="25" t="str">
        <f t="shared" si="18"/>
        <v>f</v>
      </c>
      <c r="S50" s="24">
        <f t="shared" si="11"/>
        <v>11</v>
      </c>
      <c r="T50" s="37"/>
      <c r="U50" s="26"/>
      <c r="V50" s="113" t="str">
        <f t="shared" si="19"/>
        <v>s</v>
      </c>
      <c r="W50" s="69">
        <f t="shared" si="12"/>
        <v>11</v>
      </c>
      <c r="X50" s="46" t="s">
        <v>11</v>
      </c>
      <c r="Y50" s="44"/>
      <c r="Z50" s="133" t="str">
        <f t="shared" si="20"/>
        <v>o</v>
      </c>
      <c r="AA50" s="24">
        <f t="shared" si="13"/>
        <v>11</v>
      </c>
      <c r="AB50" s="197"/>
      <c r="AC50" s="12"/>
    </row>
    <row r="51" spans="2:29" x14ac:dyDescent="0.3">
      <c r="B51" s="118" t="str">
        <f t="shared" si="14"/>
        <v>ti</v>
      </c>
      <c r="C51" s="28">
        <f t="shared" si="7"/>
        <v>12</v>
      </c>
      <c r="D51" s="37"/>
      <c r="E51" s="15"/>
      <c r="F51" s="25" t="str">
        <f t="shared" si="15"/>
        <v>f</v>
      </c>
      <c r="G51" s="24">
        <f t="shared" si="8"/>
        <v>12</v>
      </c>
      <c r="H51" s="37"/>
      <c r="I51" s="26"/>
      <c r="J51" s="39" t="str">
        <f t="shared" si="16"/>
        <v>m</v>
      </c>
      <c r="K51" s="28">
        <f t="shared" si="9"/>
        <v>12</v>
      </c>
      <c r="L51" s="146"/>
      <c r="M51" s="62">
        <v>37</v>
      </c>
      <c r="N51" s="25" t="str">
        <f t="shared" si="17"/>
        <v>o</v>
      </c>
      <c r="O51" s="24">
        <f t="shared" si="10"/>
        <v>12</v>
      </c>
      <c r="P51" s="37"/>
      <c r="Q51" s="26"/>
      <c r="R51" s="112" t="str">
        <f t="shared" si="18"/>
        <v>l</v>
      </c>
      <c r="S51" s="24">
        <f t="shared" si="11"/>
        <v>12</v>
      </c>
      <c r="T51" s="37"/>
      <c r="U51" s="26"/>
      <c r="V51" s="39" t="str">
        <f t="shared" si="19"/>
        <v>m</v>
      </c>
      <c r="W51" s="28">
        <f t="shared" si="12"/>
        <v>12</v>
      </c>
      <c r="X51" s="196"/>
      <c r="Y51" s="66">
        <v>50</v>
      </c>
      <c r="Z51" s="133" t="str">
        <f t="shared" si="20"/>
        <v>to</v>
      </c>
      <c r="AA51" s="24">
        <f t="shared" si="13"/>
        <v>12</v>
      </c>
      <c r="AB51" s="197"/>
      <c r="AC51" s="12"/>
    </row>
    <row r="52" spans="2:29" ht="15" thickBot="1" x14ac:dyDescent="0.35">
      <c r="B52" s="110" t="str">
        <f t="shared" si="14"/>
        <v>o</v>
      </c>
      <c r="C52" s="24">
        <f t="shared" si="7"/>
        <v>13</v>
      </c>
      <c r="D52" s="37"/>
      <c r="E52" s="15"/>
      <c r="F52" s="112" t="str">
        <f t="shared" si="15"/>
        <v>l</v>
      </c>
      <c r="G52" s="24">
        <f t="shared" si="8"/>
        <v>13</v>
      </c>
      <c r="H52" s="37"/>
      <c r="I52" s="26"/>
      <c r="J52" s="39" t="str">
        <f t="shared" si="16"/>
        <v>ti</v>
      </c>
      <c r="K52" s="28">
        <f t="shared" si="9"/>
        <v>13</v>
      </c>
      <c r="L52" s="143"/>
      <c r="M52" s="15"/>
      <c r="N52" s="25" t="str">
        <f t="shared" si="17"/>
        <v>to</v>
      </c>
      <c r="O52" s="24">
        <f t="shared" si="10"/>
        <v>13</v>
      </c>
      <c r="P52" s="37"/>
      <c r="Q52" s="26"/>
      <c r="R52" s="113" t="str">
        <f t="shared" si="18"/>
        <v>s</v>
      </c>
      <c r="S52" s="69">
        <f t="shared" si="11"/>
        <v>13</v>
      </c>
      <c r="T52" s="46" t="s">
        <v>11</v>
      </c>
      <c r="U52" s="44"/>
      <c r="V52" s="39" t="str">
        <f t="shared" si="19"/>
        <v>ti</v>
      </c>
      <c r="W52" s="28">
        <f t="shared" si="12"/>
        <v>13</v>
      </c>
      <c r="X52" s="197"/>
      <c r="Y52" s="26"/>
      <c r="Z52" s="133" t="str">
        <f t="shared" si="20"/>
        <v>f</v>
      </c>
      <c r="AA52" s="24">
        <f t="shared" si="13"/>
        <v>13</v>
      </c>
      <c r="AB52" s="197"/>
      <c r="AC52" s="12"/>
    </row>
    <row r="53" spans="2:29" ht="15" thickBot="1" x14ac:dyDescent="0.35">
      <c r="B53" s="110" t="str">
        <f t="shared" si="14"/>
        <v>to</v>
      </c>
      <c r="C53" s="24">
        <f t="shared" si="7"/>
        <v>14</v>
      </c>
      <c r="D53" s="37"/>
      <c r="E53" s="15"/>
      <c r="F53" s="113" t="str">
        <f t="shared" si="15"/>
        <v>s</v>
      </c>
      <c r="G53" s="69">
        <f t="shared" si="8"/>
        <v>14</v>
      </c>
      <c r="H53" s="30" t="s">
        <v>11</v>
      </c>
      <c r="I53" s="42"/>
      <c r="J53" s="133" t="str">
        <f t="shared" si="16"/>
        <v>o</v>
      </c>
      <c r="K53" s="24">
        <f t="shared" si="9"/>
        <v>14</v>
      </c>
      <c r="L53" s="143"/>
      <c r="M53" s="15"/>
      <c r="N53" s="25" t="str">
        <f t="shared" si="17"/>
        <v>f</v>
      </c>
      <c r="O53" s="24">
        <f t="shared" si="10"/>
        <v>14</v>
      </c>
      <c r="P53" s="37" t="s">
        <v>11</v>
      </c>
      <c r="Q53" s="26"/>
      <c r="R53" s="39" t="str">
        <f t="shared" si="18"/>
        <v>m</v>
      </c>
      <c r="S53" s="28">
        <f t="shared" si="11"/>
        <v>14</v>
      </c>
      <c r="T53" s="229"/>
      <c r="U53" s="62">
        <v>46</v>
      </c>
      <c r="V53" s="25" t="str">
        <f t="shared" si="19"/>
        <v>o</v>
      </c>
      <c r="W53" s="24">
        <f t="shared" si="12"/>
        <v>14</v>
      </c>
      <c r="X53" s="197"/>
      <c r="Y53" s="26"/>
      <c r="Z53" s="112" t="str">
        <f t="shared" si="20"/>
        <v>l</v>
      </c>
      <c r="AA53" s="24">
        <f t="shared" si="13"/>
        <v>14</v>
      </c>
      <c r="AB53" s="197"/>
      <c r="AC53" s="12"/>
    </row>
    <row r="54" spans="2:29" ht="15" thickBot="1" x14ac:dyDescent="0.35">
      <c r="B54" s="110" t="str">
        <f t="shared" si="14"/>
        <v>f</v>
      </c>
      <c r="C54" s="24">
        <f t="shared" si="7"/>
        <v>15</v>
      </c>
      <c r="D54" s="144" t="s">
        <v>11</v>
      </c>
      <c r="E54" s="15"/>
      <c r="F54" s="39" t="str">
        <f t="shared" si="15"/>
        <v>m</v>
      </c>
      <c r="G54" s="28">
        <f t="shared" si="8"/>
        <v>15</v>
      </c>
      <c r="H54" s="17"/>
      <c r="I54" s="18">
        <v>33</v>
      </c>
      <c r="J54" s="133" t="str">
        <f t="shared" si="16"/>
        <v>to</v>
      </c>
      <c r="K54" s="24">
        <f t="shared" si="9"/>
        <v>15</v>
      </c>
      <c r="L54" s="143" t="s">
        <v>14</v>
      </c>
      <c r="M54" s="15"/>
      <c r="N54" s="112" t="str">
        <f t="shared" si="17"/>
        <v>l</v>
      </c>
      <c r="O54" s="15">
        <f t="shared" si="10"/>
        <v>15</v>
      </c>
      <c r="P54" s="54"/>
      <c r="Q54" s="136"/>
      <c r="R54" s="39" t="str">
        <f t="shared" si="18"/>
        <v>ti</v>
      </c>
      <c r="S54" s="28">
        <f t="shared" si="11"/>
        <v>15</v>
      </c>
      <c r="T54" s="197"/>
      <c r="U54" s="15"/>
      <c r="V54" s="25" t="str">
        <f t="shared" si="19"/>
        <v>to</v>
      </c>
      <c r="W54" s="24">
        <f t="shared" si="12"/>
        <v>15</v>
      </c>
      <c r="X54" s="197"/>
      <c r="Y54" s="26"/>
      <c r="Z54" s="113" t="str">
        <f t="shared" si="20"/>
        <v>s</v>
      </c>
      <c r="AA54" s="69">
        <f t="shared" si="13"/>
        <v>15</v>
      </c>
      <c r="AB54" s="198" t="s">
        <v>11</v>
      </c>
      <c r="AC54" s="60"/>
    </row>
    <row r="55" spans="2:29" ht="15" thickBot="1" x14ac:dyDescent="0.35">
      <c r="B55" s="114" t="str">
        <f t="shared" si="14"/>
        <v>l</v>
      </c>
      <c r="C55" s="24">
        <f t="shared" si="7"/>
        <v>16</v>
      </c>
      <c r="D55" s="48"/>
      <c r="E55" s="15"/>
      <c r="F55" s="39" t="str">
        <f t="shared" si="15"/>
        <v>ti</v>
      </c>
      <c r="G55" s="28">
        <f t="shared" si="8"/>
        <v>16</v>
      </c>
      <c r="H55" s="14"/>
      <c r="I55" s="26"/>
      <c r="J55" s="133" t="str">
        <f t="shared" si="16"/>
        <v>f</v>
      </c>
      <c r="K55" s="24">
        <f t="shared" si="9"/>
        <v>16</v>
      </c>
      <c r="L55" s="143" t="s">
        <v>11</v>
      </c>
      <c r="M55" s="15"/>
      <c r="N55" s="113" t="str">
        <f t="shared" si="17"/>
        <v>s</v>
      </c>
      <c r="O55" s="45">
        <f t="shared" si="10"/>
        <v>16</v>
      </c>
      <c r="P55" s="215"/>
      <c r="Q55" s="217"/>
      <c r="R55" s="133" t="str">
        <f t="shared" si="18"/>
        <v>o</v>
      </c>
      <c r="S55" s="24">
        <f t="shared" si="11"/>
        <v>16</v>
      </c>
      <c r="T55" s="197"/>
      <c r="U55" s="15"/>
      <c r="V55" s="25" t="str">
        <f t="shared" si="19"/>
        <v>f</v>
      </c>
      <c r="W55" s="24">
        <f t="shared" si="12"/>
        <v>16</v>
      </c>
      <c r="X55" s="197" t="s">
        <v>11</v>
      </c>
      <c r="Y55" s="26"/>
      <c r="Z55" s="39" t="str">
        <f t="shared" si="20"/>
        <v>m</v>
      </c>
      <c r="AA55" s="28">
        <f t="shared" si="13"/>
        <v>16</v>
      </c>
      <c r="AB55" s="142"/>
      <c r="AC55" s="23">
        <v>3</v>
      </c>
    </row>
    <row r="56" spans="2:29" ht="15" thickBot="1" x14ac:dyDescent="0.35">
      <c r="B56" s="134" t="str">
        <f t="shared" si="14"/>
        <v>s</v>
      </c>
      <c r="C56" s="69">
        <f t="shared" si="7"/>
        <v>17</v>
      </c>
      <c r="D56" s="119"/>
      <c r="E56" s="89"/>
      <c r="F56" s="25" t="str">
        <f t="shared" si="15"/>
        <v>o</v>
      </c>
      <c r="G56" s="24">
        <f t="shared" si="8"/>
        <v>17</v>
      </c>
      <c r="H56" s="14"/>
      <c r="I56" s="26"/>
      <c r="J56" s="112" t="str">
        <f t="shared" si="16"/>
        <v>l</v>
      </c>
      <c r="K56" s="24">
        <f t="shared" si="9"/>
        <v>17</v>
      </c>
      <c r="L56" s="48"/>
      <c r="M56" s="15"/>
      <c r="N56" s="39" t="str">
        <f t="shared" si="17"/>
        <v>m</v>
      </c>
      <c r="O56" s="28">
        <f t="shared" si="10"/>
        <v>17</v>
      </c>
      <c r="P56" s="191"/>
      <c r="Q56" s="18">
        <v>42</v>
      </c>
      <c r="R56" s="133" t="str">
        <f t="shared" si="18"/>
        <v>to</v>
      </c>
      <c r="S56" s="24">
        <f t="shared" si="11"/>
        <v>17</v>
      </c>
      <c r="T56" s="197"/>
      <c r="U56" s="15"/>
      <c r="V56" s="112" t="str">
        <f t="shared" si="19"/>
        <v>l</v>
      </c>
      <c r="W56" s="24">
        <f t="shared" si="12"/>
        <v>17</v>
      </c>
      <c r="X56" s="48"/>
      <c r="Y56" s="26"/>
      <c r="Z56" s="39" t="str">
        <f t="shared" si="20"/>
        <v>ti</v>
      </c>
      <c r="AA56" s="28">
        <f t="shared" si="13"/>
        <v>17</v>
      </c>
      <c r="AB56" s="143"/>
      <c r="AC56" s="12"/>
    </row>
    <row r="57" spans="2:29" ht="15" thickBot="1" x14ac:dyDescent="0.35">
      <c r="B57" s="118" t="str">
        <f t="shared" si="14"/>
        <v>m</v>
      </c>
      <c r="C57" s="28">
        <f t="shared" si="7"/>
        <v>18</v>
      </c>
      <c r="D57" s="17"/>
      <c r="E57" s="18">
        <v>29</v>
      </c>
      <c r="F57" s="25" t="str">
        <f t="shared" si="15"/>
        <v>to</v>
      </c>
      <c r="G57" s="24">
        <f t="shared" si="8"/>
        <v>18</v>
      </c>
      <c r="H57" s="91"/>
      <c r="I57" s="26"/>
      <c r="J57" s="113" t="str">
        <f t="shared" si="16"/>
        <v>s</v>
      </c>
      <c r="K57" s="69">
        <f t="shared" si="9"/>
        <v>18</v>
      </c>
      <c r="L57" s="49"/>
      <c r="M57" s="89"/>
      <c r="N57" s="39" t="str">
        <f t="shared" si="17"/>
        <v>ti</v>
      </c>
      <c r="O57" s="28">
        <f t="shared" si="10"/>
        <v>18</v>
      </c>
      <c r="P57" s="190"/>
      <c r="Q57" s="26"/>
      <c r="R57" s="133" t="str">
        <f t="shared" si="18"/>
        <v>f</v>
      </c>
      <c r="S57" s="24">
        <f t="shared" si="11"/>
        <v>18</v>
      </c>
      <c r="T57" s="197" t="s">
        <v>11</v>
      </c>
      <c r="U57" s="15"/>
      <c r="V57" s="113" t="str">
        <f t="shared" si="19"/>
        <v>s</v>
      </c>
      <c r="W57" s="69">
        <f t="shared" si="12"/>
        <v>18</v>
      </c>
      <c r="X57" s="119"/>
      <c r="Y57" s="42"/>
      <c r="Z57" s="25" t="str">
        <f t="shared" si="20"/>
        <v>o</v>
      </c>
      <c r="AA57" s="24">
        <f t="shared" si="13"/>
        <v>18</v>
      </c>
      <c r="AB57" s="143"/>
      <c r="AC57" s="12"/>
    </row>
    <row r="58" spans="2:29" x14ac:dyDescent="0.3">
      <c r="B58" s="118" t="str">
        <f t="shared" si="14"/>
        <v>ti</v>
      </c>
      <c r="C58" s="28">
        <f t="shared" si="7"/>
        <v>19</v>
      </c>
      <c r="D58" s="14"/>
      <c r="E58" s="26"/>
      <c r="F58" s="25" t="str">
        <f t="shared" si="15"/>
        <v>f</v>
      </c>
      <c r="G58" s="24">
        <f t="shared" si="8"/>
        <v>19</v>
      </c>
      <c r="H58" s="14" t="s">
        <v>11</v>
      </c>
      <c r="I58" s="26"/>
      <c r="J58" s="39" t="str">
        <f t="shared" si="16"/>
        <v>m</v>
      </c>
      <c r="K58" s="28">
        <f t="shared" si="9"/>
        <v>19</v>
      </c>
      <c r="L58" s="205"/>
      <c r="M58" s="18">
        <v>38</v>
      </c>
      <c r="N58" s="25" t="str">
        <f t="shared" si="17"/>
        <v>o</v>
      </c>
      <c r="O58" s="24">
        <f t="shared" si="10"/>
        <v>19</v>
      </c>
      <c r="P58" s="190"/>
      <c r="Q58" s="26"/>
      <c r="R58" s="112" t="str">
        <f t="shared" si="18"/>
        <v>l</v>
      </c>
      <c r="S58" s="24">
        <f t="shared" si="11"/>
        <v>19</v>
      </c>
      <c r="T58" s="48"/>
      <c r="U58" s="15"/>
      <c r="V58" s="39" t="str">
        <f t="shared" si="19"/>
        <v>m</v>
      </c>
      <c r="W58" s="28">
        <f t="shared" si="12"/>
        <v>19</v>
      </c>
      <c r="X58" s="189"/>
      <c r="Y58" s="18">
        <v>51</v>
      </c>
      <c r="Z58" s="25" t="str">
        <f t="shared" si="20"/>
        <v>to</v>
      </c>
      <c r="AA58" s="24">
        <f t="shared" si="13"/>
        <v>19</v>
      </c>
      <c r="AB58" s="143"/>
      <c r="AC58" s="12"/>
    </row>
    <row r="59" spans="2:29" ht="15" thickBot="1" x14ac:dyDescent="0.35">
      <c r="B59" s="110" t="str">
        <f t="shared" si="14"/>
        <v>o</v>
      </c>
      <c r="C59" s="24">
        <f t="shared" si="7"/>
        <v>20</v>
      </c>
      <c r="D59" s="14"/>
      <c r="E59" s="26"/>
      <c r="F59" s="112" t="str">
        <f t="shared" si="15"/>
        <v>l</v>
      </c>
      <c r="G59" s="24">
        <f t="shared" si="8"/>
        <v>20</v>
      </c>
      <c r="H59" s="48"/>
      <c r="I59" s="26"/>
      <c r="J59" s="39" t="str">
        <f t="shared" si="16"/>
        <v>ti</v>
      </c>
      <c r="K59" s="28">
        <f t="shared" si="9"/>
        <v>20</v>
      </c>
      <c r="L59" s="37"/>
      <c r="M59" s="26"/>
      <c r="N59" s="25" t="str">
        <f t="shared" si="17"/>
        <v>to</v>
      </c>
      <c r="O59" s="24">
        <f t="shared" si="10"/>
        <v>20</v>
      </c>
      <c r="P59" s="190"/>
      <c r="Q59" s="26"/>
      <c r="R59" s="113" t="str">
        <f t="shared" si="18"/>
        <v>s</v>
      </c>
      <c r="S59" s="69">
        <f t="shared" si="11"/>
        <v>20</v>
      </c>
      <c r="T59" s="119"/>
      <c r="U59" s="89"/>
      <c r="V59" s="39" t="str">
        <f t="shared" si="19"/>
        <v>ti</v>
      </c>
      <c r="W59" s="28">
        <f t="shared" si="12"/>
        <v>20</v>
      </c>
      <c r="X59" s="190"/>
      <c r="Y59" s="26"/>
      <c r="Z59" s="25" t="str">
        <f t="shared" si="20"/>
        <v>f</v>
      </c>
      <c r="AA59" s="24">
        <f t="shared" si="13"/>
        <v>20</v>
      </c>
      <c r="AB59" s="143" t="s">
        <v>11</v>
      </c>
      <c r="AC59" s="12"/>
    </row>
    <row r="60" spans="2:29" ht="15" thickBot="1" x14ac:dyDescent="0.35">
      <c r="B60" s="110" t="str">
        <f t="shared" si="14"/>
        <v>to</v>
      </c>
      <c r="C60" s="24">
        <f t="shared" si="7"/>
        <v>21</v>
      </c>
      <c r="D60" s="14"/>
      <c r="E60" s="26"/>
      <c r="F60" s="113" t="str">
        <f t="shared" si="15"/>
        <v>s</v>
      </c>
      <c r="G60" s="69">
        <f t="shared" si="8"/>
        <v>21</v>
      </c>
      <c r="H60" s="49"/>
      <c r="I60" s="44"/>
      <c r="J60" s="25" t="str">
        <f t="shared" si="16"/>
        <v>o</v>
      </c>
      <c r="K60" s="24">
        <f t="shared" si="9"/>
        <v>21</v>
      </c>
      <c r="L60" s="37"/>
      <c r="M60" s="26"/>
      <c r="N60" s="25" t="str">
        <f t="shared" si="17"/>
        <v>f</v>
      </c>
      <c r="O60" s="24">
        <f t="shared" si="10"/>
        <v>21</v>
      </c>
      <c r="P60" s="190"/>
      <c r="Q60" s="26"/>
      <c r="R60" s="39" t="str">
        <f t="shared" si="18"/>
        <v>m</v>
      </c>
      <c r="S60" s="28">
        <f t="shared" si="11"/>
        <v>21</v>
      </c>
      <c r="T60" s="142"/>
      <c r="U60" s="18">
        <v>47</v>
      </c>
      <c r="V60" s="25" t="str">
        <f t="shared" si="19"/>
        <v>o</v>
      </c>
      <c r="W60" s="24">
        <f t="shared" si="12"/>
        <v>21</v>
      </c>
      <c r="X60" s="190"/>
      <c r="Y60" s="26"/>
      <c r="Z60" s="112" t="str">
        <f t="shared" si="20"/>
        <v>l</v>
      </c>
      <c r="AA60" s="24">
        <f t="shared" si="13"/>
        <v>21</v>
      </c>
      <c r="AB60" s="216"/>
      <c r="AC60" s="214"/>
    </row>
    <row r="61" spans="2:29" ht="15" thickBot="1" x14ac:dyDescent="0.35">
      <c r="B61" s="110" t="str">
        <f t="shared" si="14"/>
        <v>f</v>
      </c>
      <c r="C61" s="24">
        <f t="shared" si="7"/>
        <v>22</v>
      </c>
      <c r="D61" s="14" t="s">
        <v>11</v>
      </c>
      <c r="E61" s="26"/>
      <c r="F61" s="39" t="str">
        <f t="shared" si="15"/>
        <v>m</v>
      </c>
      <c r="G61" s="28">
        <f t="shared" si="8"/>
        <v>22</v>
      </c>
      <c r="H61" s="191"/>
      <c r="I61" s="66">
        <v>34</v>
      </c>
      <c r="J61" s="25" t="str">
        <f t="shared" si="16"/>
        <v>to</v>
      </c>
      <c r="K61" s="24">
        <f t="shared" si="9"/>
        <v>22</v>
      </c>
      <c r="L61" s="37"/>
      <c r="M61" s="26"/>
      <c r="N61" s="112" t="str">
        <f t="shared" si="17"/>
        <v>l</v>
      </c>
      <c r="O61" s="24">
        <f t="shared" si="10"/>
        <v>22</v>
      </c>
      <c r="P61" s="56"/>
      <c r="Q61" s="26"/>
      <c r="R61" s="39" t="str">
        <f t="shared" si="18"/>
        <v>ti</v>
      </c>
      <c r="S61" s="28">
        <f t="shared" si="11"/>
        <v>22</v>
      </c>
      <c r="T61" s="143"/>
      <c r="U61" s="26"/>
      <c r="V61" s="25" t="str">
        <f t="shared" si="19"/>
        <v>to</v>
      </c>
      <c r="W61" s="24">
        <f t="shared" si="12"/>
        <v>22</v>
      </c>
      <c r="X61" s="190"/>
      <c r="Y61" s="26"/>
      <c r="Z61" s="113" t="str">
        <f t="shared" si="20"/>
        <v>s</v>
      </c>
      <c r="AA61" s="69">
        <f t="shared" si="13"/>
        <v>22</v>
      </c>
      <c r="AB61" s="215"/>
      <c r="AC61" s="40"/>
    </row>
    <row r="62" spans="2:29" ht="15" thickBot="1" x14ac:dyDescent="0.35">
      <c r="B62" s="114" t="str">
        <f t="shared" si="14"/>
        <v>l</v>
      </c>
      <c r="C62" s="24">
        <f t="shared" si="7"/>
        <v>23</v>
      </c>
      <c r="D62" s="56"/>
      <c r="E62" s="26"/>
      <c r="F62" s="39" t="str">
        <f t="shared" si="15"/>
        <v>ti</v>
      </c>
      <c r="G62" s="28">
        <f t="shared" si="8"/>
        <v>23</v>
      </c>
      <c r="H62" s="190"/>
      <c r="I62" s="26"/>
      <c r="J62" s="25" t="str">
        <f t="shared" si="16"/>
        <v>f</v>
      </c>
      <c r="K62" s="24">
        <f t="shared" si="9"/>
        <v>23</v>
      </c>
      <c r="L62" s="37" t="s">
        <v>11</v>
      </c>
      <c r="M62" s="26"/>
      <c r="N62" s="113" t="str">
        <f t="shared" si="17"/>
        <v>s</v>
      </c>
      <c r="O62" s="69">
        <f t="shared" si="10"/>
        <v>23</v>
      </c>
      <c r="P62" s="53"/>
      <c r="Q62" s="44"/>
      <c r="R62" s="25" t="str">
        <f t="shared" si="18"/>
        <v>o</v>
      </c>
      <c r="S62" s="24">
        <f t="shared" si="11"/>
        <v>23</v>
      </c>
      <c r="T62" s="143"/>
      <c r="U62" s="26"/>
      <c r="V62" s="25" t="str">
        <f t="shared" si="19"/>
        <v>f</v>
      </c>
      <c r="W62" s="24">
        <f t="shared" si="12"/>
        <v>23</v>
      </c>
      <c r="X62" s="190" t="s">
        <v>11</v>
      </c>
      <c r="Y62" s="26"/>
      <c r="Z62" s="39" t="str">
        <f t="shared" si="20"/>
        <v>m</v>
      </c>
      <c r="AA62" s="28">
        <f t="shared" si="13"/>
        <v>23</v>
      </c>
      <c r="AB62" s="59"/>
      <c r="AC62" s="64">
        <v>4</v>
      </c>
    </row>
    <row r="63" spans="2:29" ht="15" thickBot="1" x14ac:dyDescent="0.35">
      <c r="B63" s="134" t="str">
        <f t="shared" si="14"/>
        <v>s</v>
      </c>
      <c r="C63" s="69">
        <f t="shared" si="7"/>
        <v>24</v>
      </c>
      <c r="D63" s="53"/>
      <c r="E63" s="44"/>
      <c r="F63" s="25" t="str">
        <f t="shared" si="15"/>
        <v>o</v>
      </c>
      <c r="G63" s="24">
        <f t="shared" si="8"/>
        <v>24</v>
      </c>
      <c r="H63" s="190"/>
      <c r="I63" s="26"/>
      <c r="J63" s="112" t="str">
        <f t="shared" si="16"/>
        <v>l</v>
      </c>
      <c r="K63" s="24">
        <f t="shared" si="9"/>
        <v>24</v>
      </c>
      <c r="L63" s="56"/>
      <c r="M63" s="26"/>
      <c r="N63" s="39" t="str">
        <f t="shared" si="17"/>
        <v>m</v>
      </c>
      <c r="O63" s="28">
        <f t="shared" si="10"/>
        <v>24</v>
      </c>
      <c r="P63" s="196"/>
      <c r="Q63" s="66">
        <v>43</v>
      </c>
      <c r="R63" s="25" t="str">
        <f t="shared" si="18"/>
        <v>to</v>
      </c>
      <c r="S63" s="24">
        <f t="shared" si="11"/>
        <v>24</v>
      </c>
      <c r="T63" s="143"/>
      <c r="U63" s="26"/>
      <c r="V63" s="112" t="str">
        <f t="shared" si="19"/>
        <v>l</v>
      </c>
      <c r="W63" s="24">
        <f t="shared" si="12"/>
        <v>24</v>
      </c>
      <c r="X63" s="92"/>
      <c r="Y63" s="26"/>
      <c r="Z63" s="39" t="str">
        <f t="shared" si="20"/>
        <v>ti</v>
      </c>
      <c r="AA63" s="28">
        <f t="shared" si="13"/>
        <v>24</v>
      </c>
      <c r="AB63" s="14"/>
      <c r="AC63" s="12"/>
    </row>
    <row r="64" spans="2:29" ht="15" thickBot="1" x14ac:dyDescent="0.35">
      <c r="B64" s="118" t="str">
        <f t="shared" si="14"/>
        <v>m</v>
      </c>
      <c r="C64" s="28">
        <f t="shared" si="7"/>
        <v>25</v>
      </c>
      <c r="D64" s="196"/>
      <c r="E64" s="62">
        <v>30</v>
      </c>
      <c r="F64" s="25" t="str">
        <f t="shared" si="15"/>
        <v>to</v>
      </c>
      <c r="G64" s="24">
        <f t="shared" si="8"/>
        <v>25</v>
      </c>
      <c r="H64" s="190"/>
      <c r="I64" s="26"/>
      <c r="J64" s="113" t="str">
        <f t="shared" si="16"/>
        <v>s</v>
      </c>
      <c r="K64" s="69">
        <f t="shared" si="9"/>
        <v>25</v>
      </c>
      <c r="L64" s="53"/>
      <c r="M64" s="44"/>
      <c r="N64" s="39" t="str">
        <f t="shared" si="17"/>
        <v>ti</v>
      </c>
      <c r="O64" s="28">
        <f t="shared" si="10"/>
        <v>25</v>
      </c>
      <c r="P64" s="197"/>
      <c r="Q64" s="26"/>
      <c r="R64" s="25" t="str">
        <f t="shared" si="18"/>
        <v>f</v>
      </c>
      <c r="S64" s="24">
        <f t="shared" si="11"/>
        <v>25</v>
      </c>
      <c r="T64" s="143" t="s">
        <v>11</v>
      </c>
      <c r="U64" s="26"/>
      <c r="V64" s="113" t="str">
        <f t="shared" si="19"/>
        <v>s</v>
      </c>
      <c r="W64" s="69">
        <f t="shared" si="12"/>
        <v>25</v>
      </c>
      <c r="X64" s="222" t="s">
        <v>57</v>
      </c>
      <c r="Y64" s="44"/>
      <c r="Z64" s="133" t="str">
        <f t="shared" si="20"/>
        <v>o</v>
      </c>
      <c r="AA64" s="24">
        <f t="shared" si="13"/>
        <v>25</v>
      </c>
      <c r="AB64" s="14"/>
      <c r="AC64" s="12"/>
    </row>
    <row r="65" spans="2:29" x14ac:dyDescent="0.3">
      <c r="B65" s="118" t="str">
        <f t="shared" si="14"/>
        <v>ti</v>
      </c>
      <c r="C65" s="28">
        <f t="shared" si="7"/>
        <v>26</v>
      </c>
      <c r="D65" s="197"/>
      <c r="E65" s="15"/>
      <c r="F65" s="25" t="str">
        <f t="shared" si="15"/>
        <v>f</v>
      </c>
      <c r="G65" s="24">
        <f t="shared" si="8"/>
        <v>26</v>
      </c>
      <c r="H65" s="190" t="s">
        <v>11</v>
      </c>
      <c r="I65" s="26"/>
      <c r="J65" s="39" t="str">
        <f t="shared" si="16"/>
        <v>m</v>
      </c>
      <c r="K65" s="28">
        <f t="shared" si="9"/>
        <v>26</v>
      </c>
      <c r="L65" s="196"/>
      <c r="M65" s="62">
        <v>39</v>
      </c>
      <c r="N65" s="25" t="str">
        <f t="shared" si="17"/>
        <v>o</v>
      </c>
      <c r="O65" s="24">
        <f t="shared" si="10"/>
        <v>26</v>
      </c>
      <c r="P65" s="197"/>
      <c r="Q65" s="26"/>
      <c r="R65" s="112" t="str">
        <f t="shared" si="18"/>
        <v>l</v>
      </c>
      <c r="S65" s="24">
        <f t="shared" si="11"/>
        <v>26</v>
      </c>
      <c r="T65" s="56"/>
      <c r="U65" s="26"/>
      <c r="V65" s="39" t="str">
        <f t="shared" si="19"/>
        <v>m</v>
      </c>
      <c r="W65" s="28">
        <f t="shared" si="12"/>
        <v>26</v>
      </c>
      <c r="X65" s="223" t="s">
        <v>58</v>
      </c>
      <c r="Y65" s="66">
        <v>52</v>
      </c>
      <c r="Z65" s="133" t="str">
        <f t="shared" si="20"/>
        <v>to</v>
      </c>
      <c r="AA65" s="24">
        <f t="shared" si="13"/>
        <v>26</v>
      </c>
      <c r="AB65" s="14"/>
      <c r="AC65" s="12"/>
    </row>
    <row r="66" spans="2:29" ht="15" thickBot="1" x14ac:dyDescent="0.35">
      <c r="B66" s="110" t="str">
        <f t="shared" si="14"/>
        <v>o</v>
      </c>
      <c r="C66" s="24">
        <f t="shared" si="7"/>
        <v>27</v>
      </c>
      <c r="D66" s="197"/>
      <c r="E66" s="15"/>
      <c r="F66" s="112" t="str">
        <f t="shared" si="15"/>
        <v>l</v>
      </c>
      <c r="G66" s="24">
        <f t="shared" si="8"/>
        <v>27</v>
      </c>
      <c r="H66" s="56"/>
      <c r="I66" s="26"/>
      <c r="J66" s="39" t="str">
        <f t="shared" si="16"/>
        <v>ti</v>
      </c>
      <c r="K66" s="28">
        <f t="shared" si="9"/>
        <v>27</v>
      </c>
      <c r="L66" s="197"/>
      <c r="M66" s="15"/>
      <c r="N66" s="25" t="str">
        <f t="shared" si="17"/>
        <v>to</v>
      </c>
      <c r="O66" s="24">
        <f t="shared" si="10"/>
        <v>27</v>
      </c>
      <c r="P66" s="197"/>
      <c r="Q66" s="26"/>
      <c r="R66" s="113" t="str">
        <f t="shared" si="18"/>
        <v>s</v>
      </c>
      <c r="S66" s="69">
        <f t="shared" si="11"/>
        <v>27</v>
      </c>
      <c r="T66" s="53"/>
      <c r="U66" s="44"/>
      <c r="V66" s="39" t="str">
        <f t="shared" si="19"/>
        <v>ti</v>
      </c>
      <c r="W66" s="28">
        <f t="shared" si="12"/>
        <v>27</v>
      </c>
      <c r="X66" s="14"/>
      <c r="Y66" s="26"/>
      <c r="Z66" s="133" t="str">
        <f t="shared" si="20"/>
        <v>f</v>
      </c>
      <c r="AA66" s="24">
        <f t="shared" si="13"/>
        <v>27</v>
      </c>
      <c r="AB66" s="14" t="s">
        <v>11</v>
      </c>
      <c r="AC66" s="12"/>
    </row>
    <row r="67" spans="2:29" ht="15" thickBot="1" x14ac:dyDescent="0.35">
      <c r="B67" s="110" t="str">
        <f t="shared" si="14"/>
        <v>to</v>
      </c>
      <c r="C67" s="24">
        <f t="shared" si="7"/>
        <v>28</v>
      </c>
      <c r="D67" s="197"/>
      <c r="E67" s="15"/>
      <c r="F67" s="113" t="str">
        <f t="shared" si="15"/>
        <v>s</v>
      </c>
      <c r="G67" s="69">
        <f t="shared" si="8"/>
        <v>28</v>
      </c>
      <c r="H67" s="53"/>
      <c r="I67" s="44"/>
      <c r="J67" s="133" t="str">
        <f t="shared" si="16"/>
        <v>o</v>
      </c>
      <c r="K67" s="24">
        <f t="shared" si="9"/>
        <v>28</v>
      </c>
      <c r="L67" s="197"/>
      <c r="M67" s="15"/>
      <c r="N67" s="25" t="str">
        <f t="shared" si="17"/>
        <v>f</v>
      </c>
      <c r="O67" s="24">
        <f t="shared" si="10"/>
        <v>28</v>
      </c>
      <c r="P67" s="197"/>
      <c r="Q67" s="26"/>
      <c r="R67" s="39" t="str">
        <f t="shared" si="18"/>
        <v>m</v>
      </c>
      <c r="S67" s="28">
        <f t="shared" si="11"/>
        <v>28</v>
      </c>
      <c r="T67" s="59"/>
      <c r="U67" s="62">
        <v>48</v>
      </c>
      <c r="V67" s="25" t="str">
        <f t="shared" si="19"/>
        <v>o</v>
      </c>
      <c r="W67" s="24">
        <f t="shared" si="12"/>
        <v>28</v>
      </c>
      <c r="X67" s="14"/>
      <c r="Y67" s="26"/>
      <c r="Z67" s="112" t="str">
        <f t="shared" si="20"/>
        <v>l</v>
      </c>
      <c r="AA67" s="24">
        <f t="shared" si="13"/>
        <v>28</v>
      </c>
      <c r="AB67" s="56"/>
      <c r="AC67" s="12"/>
    </row>
    <row r="68" spans="2:29" ht="15" thickBot="1" x14ac:dyDescent="0.35">
      <c r="B68" s="110" t="str">
        <f t="shared" si="14"/>
        <v>f</v>
      </c>
      <c r="C68" s="24">
        <f t="shared" si="7"/>
        <v>29</v>
      </c>
      <c r="D68" s="197"/>
      <c r="E68" s="15"/>
      <c r="F68" s="39" t="str">
        <f t="shared" si="15"/>
        <v>m</v>
      </c>
      <c r="G68" s="28">
        <f t="shared" si="8"/>
        <v>29</v>
      </c>
      <c r="H68" s="196"/>
      <c r="I68" s="62">
        <v>35</v>
      </c>
      <c r="J68" s="25" t="str">
        <f t="shared" si="16"/>
        <v>to</v>
      </c>
      <c r="K68" s="24">
        <f t="shared" si="9"/>
        <v>29</v>
      </c>
      <c r="L68" s="197"/>
      <c r="M68" s="15"/>
      <c r="N68" s="25" t="str">
        <f t="shared" si="17"/>
        <v>l</v>
      </c>
      <c r="O68" s="24">
        <f t="shared" si="10"/>
        <v>29</v>
      </c>
      <c r="P68" s="197"/>
      <c r="Q68" s="26"/>
      <c r="R68" s="39" t="str">
        <f t="shared" si="18"/>
        <v>ti</v>
      </c>
      <c r="S68" s="28">
        <f t="shared" si="11"/>
        <v>29</v>
      </c>
      <c r="T68" s="14"/>
      <c r="U68" s="15"/>
      <c r="V68" s="25" t="str">
        <f t="shared" si="19"/>
        <v>to</v>
      </c>
      <c r="W68" s="24">
        <f t="shared" si="12"/>
        <v>29</v>
      </c>
      <c r="X68" s="14"/>
      <c r="Y68" s="26"/>
      <c r="Z68" s="113" t="str">
        <f t="shared" si="20"/>
        <v>s</v>
      </c>
      <c r="AA68" s="69">
        <f t="shared" si="13"/>
        <v>29</v>
      </c>
      <c r="AB68" s="53"/>
      <c r="AC68" s="40"/>
    </row>
    <row r="69" spans="2:29" ht="15" thickBot="1" x14ac:dyDescent="0.35">
      <c r="B69" s="114" t="str">
        <f t="shared" si="14"/>
        <v>l</v>
      </c>
      <c r="C69" s="24">
        <f t="shared" si="7"/>
        <v>30</v>
      </c>
      <c r="D69" s="197"/>
      <c r="E69" s="15"/>
      <c r="F69" s="39" t="str">
        <f t="shared" si="15"/>
        <v>ti</v>
      </c>
      <c r="G69" s="28">
        <f t="shared" si="8"/>
        <v>30</v>
      </c>
      <c r="H69" s="197"/>
      <c r="I69" s="15"/>
      <c r="J69" s="25" t="str">
        <f t="shared" si="16"/>
        <v>f</v>
      </c>
      <c r="K69" s="24">
        <f t="shared" si="9"/>
        <v>30</v>
      </c>
      <c r="L69" s="197"/>
      <c r="M69" s="15"/>
      <c r="N69" s="113" t="str">
        <f t="shared" si="17"/>
        <v>s</v>
      </c>
      <c r="O69" s="69">
        <f t="shared" si="10"/>
        <v>30</v>
      </c>
      <c r="P69" s="203" t="s">
        <v>11</v>
      </c>
      <c r="Q69" s="44"/>
      <c r="R69" s="133" t="str">
        <f t="shared" si="18"/>
        <v>o</v>
      </c>
      <c r="S69" s="24">
        <f t="shared" si="11"/>
        <v>30</v>
      </c>
      <c r="T69" s="14"/>
      <c r="U69" s="15"/>
      <c r="V69" s="25" t="str">
        <f t="shared" si="19"/>
        <v>f</v>
      </c>
      <c r="W69" s="24">
        <f t="shared" si="12"/>
        <v>30</v>
      </c>
      <c r="X69" s="14" t="s">
        <v>10</v>
      </c>
      <c r="Y69" s="26"/>
      <c r="Z69" s="39" t="str">
        <f t="shared" si="20"/>
        <v>m</v>
      </c>
      <c r="AA69" s="28">
        <f t="shared" si="13"/>
        <v>30</v>
      </c>
      <c r="AB69" s="196"/>
      <c r="AC69" s="64">
        <v>5</v>
      </c>
    </row>
    <row r="70" spans="2:29" ht="15" thickBot="1" x14ac:dyDescent="0.35">
      <c r="B70" s="180" t="str">
        <f t="shared" si="14"/>
        <v>s</v>
      </c>
      <c r="C70" s="75">
        <f t="shared" si="7"/>
        <v>31</v>
      </c>
      <c r="D70" s="199" t="s">
        <v>11</v>
      </c>
      <c r="E70" s="76"/>
      <c r="F70" s="74" t="str">
        <f t="shared" si="15"/>
        <v>o</v>
      </c>
      <c r="G70" s="75">
        <f t="shared" si="8"/>
        <v>31</v>
      </c>
      <c r="H70" s="199"/>
      <c r="I70" s="77"/>
      <c r="J70" s="99"/>
      <c r="K70" s="75" t="str">
        <f t="shared" si="9"/>
        <v/>
      </c>
      <c r="L70" s="75"/>
      <c r="M70" s="76"/>
      <c r="N70" s="80" t="str">
        <f t="shared" si="17"/>
        <v>m</v>
      </c>
      <c r="O70" s="71">
        <f t="shared" si="10"/>
        <v>31</v>
      </c>
      <c r="P70" s="72"/>
      <c r="Q70" s="139">
        <v>44</v>
      </c>
      <c r="R70" s="99"/>
      <c r="S70" s="75" t="str">
        <f t="shared" si="11"/>
        <v/>
      </c>
      <c r="T70" s="75"/>
      <c r="U70" s="76"/>
      <c r="V70" s="100" t="str">
        <f t="shared" si="19"/>
        <v>l</v>
      </c>
      <c r="W70" s="75">
        <f t="shared" si="12"/>
        <v>31</v>
      </c>
      <c r="X70" s="101"/>
      <c r="Y70" s="77"/>
      <c r="Z70" s="74" t="str">
        <f t="shared" si="20"/>
        <v>ti</v>
      </c>
      <c r="AA70" s="75">
        <f t="shared" si="13"/>
        <v>31</v>
      </c>
      <c r="AB70" s="209"/>
      <c r="AC70" s="73"/>
    </row>
    <row r="71" spans="2:29" ht="15" thickTop="1" x14ac:dyDescent="0.3"/>
    <row r="72" spans="2:29" x14ac:dyDescent="0.3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194"/>
      <c r="X73" t="s">
        <v>28</v>
      </c>
    </row>
    <row r="74" spans="2:29" ht="15" x14ac:dyDescent="0.25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ht="15" x14ac:dyDescent="0.25">
      <c r="D77" t="s">
        <v>30</v>
      </c>
    </row>
    <row r="82" spans="4:28" ht="15" x14ac:dyDescent="0.25">
      <c r="D82" s="3" t="s">
        <v>59</v>
      </c>
      <c r="G82" s="81"/>
      <c r="H82" t="s">
        <v>24</v>
      </c>
      <c r="L82">
        <f>46+49+5</f>
        <v>100</v>
      </c>
      <c r="O82" s="150"/>
      <c r="P82" t="s">
        <v>47</v>
      </c>
      <c r="T82" s="81">
        <v>3</v>
      </c>
      <c r="W82" s="103"/>
      <c r="X82" t="s">
        <v>26</v>
      </c>
      <c r="AB82" s="81">
        <v>5</v>
      </c>
    </row>
    <row r="83" spans="4:28" ht="15" x14ac:dyDescent="0.25">
      <c r="G83" s="104"/>
      <c r="H83" t="s">
        <v>27</v>
      </c>
      <c r="L83" s="81">
        <v>24</v>
      </c>
      <c r="O83" s="87"/>
      <c r="P83" t="s">
        <v>29</v>
      </c>
      <c r="T83" s="81">
        <v>22</v>
      </c>
      <c r="W83" s="194"/>
      <c r="X83" t="s">
        <v>28</v>
      </c>
      <c r="AB83" s="81">
        <f>39+39</f>
        <v>78</v>
      </c>
    </row>
    <row r="84" spans="4:28" ht="15" x14ac:dyDescent="0.25">
      <c r="G84" s="7"/>
      <c r="H84" t="s">
        <v>25</v>
      </c>
      <c r="L84" s="81">
        <f>34+32</f>
        <v>66</v>
      </c>
      <c r="O84" s="151"/>
      <c r="P84" t="s">
        <v>48</v>
      </c>
      <c r="T84" s="81">
        <v>3</v>
      </c>
      <c r="W84" s="152"/>
      <c r="X84" t="s">
        <v>49</v>
      </c>
      <c r="AB84" s="81">
        <v>3</v>
      </c>
    </row>
    <row r="85" spans="4:28" ht="15" x14ac:dyDescent="0.25">
      <c r="G85" s="153"/>
      <c r="H85" t="s">
        <v>50</v>
      </c>
      <c r="L85" s="81">
        <f>16+15-5</f>
        <v>26</v>
      </c>
      <c r="O85" s="86"/>
      <c r="P85" t="s">
        <v>51</v>
      </c>
      <c r="T85" s="81">
        <v>3</v>
      </c>
      <c r="W85" s="193"/>
      <c r="X85" t="s">
        <v>52</v>
      </c>
      <c r="AB85" s="81">
        <f>17+15</f>
        <v>32</v>
      </c>
    </row>
    <row r="86" spans="4:28" ht="15" x14ac:dyDescent="0.25">
      <c r="G86" s="164"/>
      <c r="H86" s="164"/>
      <c r="I86" s="164"/>
      <c r="J86" s="164"/>
      <c r="K86" s="164"/>
      <c r="L86" s="164">
        <f>SUM(L82:L85)</f>
        <v>216</v>
      </c>
      <c r="M86" s="164"/>
      <c r="N86" s="164"/>
      <c r="O86" s="164"/>
      <c r="P86" s="164"/>
      <c r="Q86" s="164"/>
      <c r="R86" s="164"/>
      <c r="S86" s="164"/>
      <c r="T86" s="164">
        <f>SUM(T82:T85)</f>
        <v>31</v>
      </c>
      <c r="U86" s="164"/>
      <c r="V86" s="164"/>
      <c r="W86" s="164"/>
      <c r="X86" s="164"/>
      <c r="Y86" s="164"/>
      <c r="Z86" s="164"/>
      <c r="AA86" s="164"/>
      <c r="AB86" s="164">
        <f>SUM(AB82:AB85)</f>
        <v>118</v>
      </c>
    </row>
    <row r="87" spans="4:28" ht="15" x14ac:dyDescent="0.25">
      <c r="AB87" s="164"/>
    </row>
    <row r="88" spans="4:28" ht="15" x14ac:dyDescent="0.25">
      <c r="AB88" s="164"/>
    </row>
    <row r="89" spans="4:28" ht="15" x14ac:dyDescent="0.25">
      <c r="H89" t="s">
        <v>60</v>
      </c>
      <c r="L89" s="165">
        <f>L82+T82+L83+T83</f>
        <v>149</v>
      </c>
      <c r="AB89" s="164"/>
    </row>
    <row r="90" spans="4:28" ht="15" x14ac:dyDescent="0.25">
      <c r="H90" t="s">
        <v>61</v>
      </c>
      <c r="L90" s="165">
        <f>L84+T84+AB84</f>
        <v>72</v>
      </c>
      <c r="AB90" s="164"/>
    </row>
    <row r="91" spans="4:28" ht="15" x14ac:dyDescent="0.25">
      <c r="H91" t="s">
        <v>62</v>
      </c>
      <c r="L91" s="165">
        <f>L85+T85+AB85</f>
        <v>61</v>
      </c>
      <c r="AB91" s="164"/>
    </row>
    <row r="92" spans="4:28" ht="15" x14ac:dyDescent="0.25">
      <c r="H92" t="s">
        <v>63</v>
      </c>
      <c r="L92" s="166">
        <f>AB82+AB83</f>
        <v>83</v>
      </c>
      <c r="AB92" s="167"/>
    </row>
    <row r="93" spans="4:28" ht="15" x14ac:dyDescent="0.25">
      <c r="H93" t="s">
        <v>64</v>
      </c>
      <c r="L93" s="165">
        <f>SUM(L89:L92)</f>
        <v>365</v>
      </c>
      <c r="AB93" s="164">
        <f>L86+T86+AB86</f>
        <v>365</v>
      </c>
    </row>
  </sheetData>
  <mergeCells count="13">
    <mergeCell ref="V3:Y3"/>
    <mergeCell ref="B3:E3"/>
    <mergeCell ref="F3:I3"/>
    <mergeCell ref="J3:M3"/>
    <mergeCell ref="N3:Q3"/>
    <mergeCell ref="R3:U3"/>
    <mergeCell ref="Z38:AC38"/>
    <mergeCell ref="B38:E38"/>
    <mergeCell ref="F38:I38"/>
    <mergeCell ref="J38:M38"/>
    <mergeCell ref="N38:Q38"/>
    <mergeCell ref="R38:U38"/>
    <mergeCell ref="V38:Y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C77"/>
  <sheetViews>
    <sheetView zoomScale="40" zoomScaleNormal="40" workbookViewId="0">
      <selection activeCell="G4" sqref="G4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0.5546875" customWidth="1"/>
  </cols>
  <sheetData>
    <row r="1" spans="2:28" x14ac:dyDescent="0.3">
      <c r="X1" s="2"/>
    </row>
    <row r="2" spans="2:28" ht="26.4" thickBot="1" x14ac:dyDescent="0.55000000000000004">
      <c r="D2" s="3" t="s">
        <v>0</v>
      </c>
      <c r="H2" s="1" t="s">
        <v>65</v>
      </c>
      <c r="X2" s="155">
        <v>44605</v>
      </c>
      <c r="AB2" t="s">
        <v>69</v>
      </c>
    </row>
    <row r="3" spans="2:28" ht="15.6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28" ht="15.6" thickTop="1" thickBot="1" x14ac:dyDescent="0.35">
      <c r="B4" s="5"/>
      <c r="C4">
        <v>31</v>
      </c>
      <c r="F4" s="6"/>
      <c r="G4" s="7">
        <v>28</v>
      </c>
      <c r="I4" s="8"/>
      <c r="K4">
        <v>31</v>
      </c>
      <c r="O4">
        <v>30</v>
      </c>
      <c r="S4">
        <v>31</v>
      </c>
      <c r="W4">
        <v>30</v>
      </c>
      <c r="Y4" s="9"/>
    </row>
    <row r="5" spans="2:28" ht="15.6" thickTop="1" thickBot="1" x14ac:dyDescent="0.35">
      <c r="B5" s="207" t="s">
        <v>41</v>
      </c>
      <c r="C5" s="13">
        <v>1</v>
      </c>
      <c r="D5" s="224" t="s">
        <v>9</v>
      </c>
      <c r="E5" s="173"/>
      <c r="F5" s="174" t="str">
        <f>IF(B35="s","m",IF(B35="m","ti",IF(B35="ti","o",IF(B35="o","to",IF(B35="to","f",IF(B35="f","l",IF(B35="l","s",IF(B35="s","m",))))))))</f>
        <v>ti</v>
      </c>
      <c r="G5" s="13">
        <v>1</v>
      </c>
      <c r="H5" s="200"/>
      <c r="I5" s="173"/>
      <c r="J5" s="175" t="str">
        <f>IF(F32="s","m",IF(F32="m","ti",IF(F32="ti","o",IF(F32="o","to",IF(F32="to","f",IF(F32="f","l",IF(F32="l","s",IF(F32="s","m",))))))))</f>
        <v>ti</v>
      </c>
      <c r="K5" s="13">
        <v>1</v>
      </c>
      <c r="L5" s="176"/>
      <c r="M5" s="177"/>
      <c r="N5" s="174" t="str">
        <f>IF(J35="s","m",IF(J35="m","ti",IF(J35="ti","o",IF(J35="o","to",IF(J35="to","f",IF(J35="f","l",IF(J35="l","s",IF(J35="s","m",))))))))</f>
        <v>f</v>
      </c>
      <c r="O5" s="13">
        <v>1</v>
      </c>
      <c r="P5" s="176"/>
      <c r="Q5" s="173"/>
      <c r="R5" s="212" t="str">
        <f>IF(N34="s","m",IF(N34="m","ti",IF(N34="ti","o",IF(N34="o","to",IF(N34="to","f",IF(N34="f","l",IF(N34="l","s",IF(N34="s","m",))))))))</f>
        <v>s</v>
      </c>
      <c r="S5" s="213">
        <v>1</v>
      </c>
      <c r="T5" s="202" t="s">
        <v>10</v>
      </c>
      <c r="U5" s="225"/>
      <c r="V5" s="174" t="str">
        <f>IF(R35="s","m",IF(R35="m","ti",IF(R35="ti","o",IF(R35="o","to",IF(R35="to","f",IF(R35="f","l",IF(R35="l","s",IF(R35="s","m",))))))))</f>
        <v>o</v>
      </c>
      <c r="W5" s="13">
        <v>1</v>
      </c>
      <c r="X5" s="226"/>
      <c r="Y5" s="179"/>
    </row>
    <row r="6" spans="2:28" ht="15" thickBot="1" x14ac:dyDescent="0.35">
      <c r="B6" s="134" t="str">
        <f>IF(B5="s","m",IF(B5="m","ti",IF(B5="ti","o",IF(B5="o","to",IF(B5="to","f",IF(B5="f","l",IF(B5="l","s",IF(B5="s","m",))))))))</f>
        <v>s</v>
      </c>
      <c r="C6" s="69">
        <f t="shared" ref="C6:C35" si="0">IF(C5&gt;=C$39,"",C5+1)</f>
        <v>2</v>
      </c>
      <c r="D6" s="31" t="s">
        <v>10</v>
      </c>
      <c r="E6" s="44"/>
      <c r="F6" s="25" t="str">
        <f>IF(F5="s","m",IF(F5="m","ti",IF(F5="ti","o",IF(F5="o","to",IF(F5="to","f",IF(F5="f","l",IF(F5="l","s",IF(F5="s","m",))))))))</f>
        <v>o</v>
      </c>
      <c r="G6" s="24">
        <v>2</v>
      </c>
      <c r="H6" s="197"/>
      <c r="I6" s="26"/>
      <c r="J6" s="133" t="str">
        <f>IF(J5="s","m",IF(J5="m","ti",IF(J5="ti","o",IF(J5="o","to",IF(J5="to","f",IF(J5="f","l",IF(J5="l","s",IF(J5="s","m",))))))))</f>
        <v>o</v>
      </c>
      <c r="K6" s="24">
        <v>2</v>
      </c>
      <c r="L6" s="14"/>
      <c r="M6" s="15"/>
      <c r="N6" s="112" t="str">
        <f>IF(N5="s","m",IF(N5="m","ti",IF(N5="ti","o",IF(N5="o","to",IF(N5="to","f",IF(N5="f","l",IF(N5="l","s",IF(N5="s","m",))))))))</f>
        <v>l</v>
      </c>
      <c r="O6" s="24">
        <v>2</v>
      </c>
      <c r="P6" s="14"/>
      <c r="Q6" s="26"/>
      <c r="R6" s="39" t="str">
        <f>IF(R5="s","m",IF(R5="m","ti",IF(R5="ti","o",IF(R5="o","to",IF(R5="to","f",IF(R5="f","l",IF(R5="l","s",IF(R5="s","m",))))))))</f>
        <v>m</v>
      </c>
      <c r="S6" s="28">
        <v>2</v>
      </c>
      <c r="T6" s="142"/>
      <c r="U6" s="18">
        <v>18</v>
      </c>
      <c r="V6" s="25" t="str">
        <f>IF(V5="s","m",IF(V5="m","ti",IF(V5="ti","o",IF(V5="o","to",IF(V5="to","f",IF(V5="f","l",IF(V5="l","s",IF(V5="s","m",))))))))</f>
        <v>to</v>
      </c>
      <c r="W6" s="24">
        <v>2</v>
      </c>
      <c r="X6" s="14"/>
      <c r="Y6" s="12"/>
    </row>
    <row r="7" spans="2:28" ht="15" thickBot="1" x14ac:dyDescent="0.35">
      <c r="B7" s="117" t="str">
        <f>IF(B6="s","m",IF(B6="m","ti",IF(B6="ti","o",IF(B6="o","to",IF(B6="to","f",IF(B6="f","l",IF(B6="l","s",IF(B6="s","m",))))))))</f>
        <v>m</v>
      </c>
      <c r="C7" s="16">
        <f t="shared" si="0"/>
        <v>3</v>
      </c>
      <c r="D7" s="63"/>
      <c r="E7" s="62">
        <v>1</v>
      </c>
      <c r="F7" s="25" t="str">
        <f t="shared" ref="F7:F32" si="1">IF(F6="s","m",IF(F6="m","ti",IF(F6="ti","o",IF(F6="o","to",IF(F6="to","f",IF(F6="f","l",IF(F6="l","s",IF(F6="s","m",))))))))</f>
        <v>to</v>
      </c>
      <c r="G7" s="24">
        <v>3</v>
      </c>
      <c r="H7" s="197"/>
      <c r="I7" s="26"/>
      <c r="J7" s="133" t="str">
        <f t="shared" ref="J7:J35" si="2">IF(J6="s","m",IF(J6="m","ti",IF(J6="ti","o",IF(J6="o","to",IF(J6="to","f",IF(J6="f","l",IF(J6="l","s",IF(J6="s","m",))))))))</f>
        <v>to</v>
      </c>
      <c r="K7" s="24">
        <v>3</v>
      </c>
      <c r="L7" s="14"/>
      <c r="M7" s="15"/>
      <c r="N7" s="113" t="str">
        <f t="shared" ref="N7:N34" si="3">IF(N6="s","m",IF(N6="m","ti",IF(N6="ti","o",IF(N6="o","to",IF(N6="to","f",IF(N6="f","l",IF(N6="l","s",IF(N6="s","m",))))))))</f>
        <v>s</v>
      </c>
      <c r="O7" s="69">
        <v>3</v>
      </c>
      <c r="P7" s="41" t="s">
        <v>10</v>
      </c>
      <c r="Q7" s="42"/>
      <c r="R7" s="39" t="str">
        <f t="shared" ref="R7:R35" si="4">IF(R6="s","m",IF(R6="m","ti",IF(R6="ti","o",IF(R6="o","to",IF(R6="to","f",IF(R6="f","l",IF(R6="l","s",IF(R6="s","m",))))))))</f>
        <v>ti</v>
      </c>
      <c r="S7" s="28">
        <v>3</v>
      </c>
      <c r="T7" s="143"/>
      <c r="U7" s="26"/>
      <c r="V7" s="25" t="str">
        <f t="shared" ref="V7:V34" si="5">IF(V6="s","m",IF(V6="m","ti",IF(V6="ti","o",IF(V6="o","to",IF(V6="to","f",IF(V6="f","l",IF(V6="l","s",IF(V6="s","m",))))))))</f>
        <v>f</v>
      </c>
      <c r="W7" s="24">
        <v>3</v>
      </c>
      <c r="X7" s="14"/>
      <c r="Y7" s="12"/>
    </row>
    <row r="8" spans="2:28" x14ac:dyDescent="0.3">
      <c r="B8" s="118" t="str">
        <f>IF(B7="s","m",IF(B7="m","ti",IF(B7="ti","o",IF(B7="o","to",IF(B7="to","f",IF(B7="f","l",IF(B7="l","s",IF(B7="s","m",))))))))</f>
        <v>ti</v>
      </c>
      <c r="C8" s="28">
        <f t="shared" si="0"/>
        <v>4</v>
      </c>
      <c r="D8" s="37"/>
      <c r="E8" s="15"/>
      <c r="F8" s="25" t="str">
        <f t="shared" si="1"/>
        <v>f</v>
      </c>
      <c r="G8" s="24">
        <v>4</v>
      </c>
      <c r="H8" s="197"/>
      <c r="I8" s="26"/>
      <c r="J8" s="133" t="str">
        <f t="shared" si="2"/>
        <v>f</v>
      </c>
      <c r="K8" s="24">
        <v>4</v>
      </c>
      <c r="L8" s="14"/>
      <c r="M8" s="15"/>
      <c r="N8" s="39" t="str">
        <f t="shared" si="3"/>
        <v>m</v>
      </c>
      <c r="O8" s="28">
        <v>4</v>
      </c>
      <c r="P8" s="201"/>
      <c r="Q8" s="18">
        <v>14</v>
      </c>
      <c r="R8" s="25" t="str">
        <f t="shared" si="4"/>
        <v>o</v>
      </c>
      <c r="S8" s="24">
        <v>4</v>
      </c>
      <c r="T8" s="143"/>
      <c r="U8" s="26"/>
      <c r="V8" s="112" t="str">
        <f t="shared" si="5"/>
        <v>l</v>
      </c>
      <c r="W8" s="24">
        <v>4</v>
      </c>
      <c r="X8" s="14"/>
      <c r="Y8" s="12"/>
    </row>
    <row r="9" spans="2:28" ht="15" thickBot="1" x14ac:dyDescent="0.35">
      <c r="B9" s="110" t="str">
        <f t="shared" ref="B9:B35" si="6">IF(B8="s","m",IF(B8="m","ti",IF(B8="ti","o",IF(B8="o","to",IF(B8="to","f",IF(B8="f","l",IF(B8="l","s",IF(B8="s","m",))))))))</f>
        <v>o</v>
      </c>
      <c r="C9" s="24">
        <f t="shared" si="0"/>
        <v>5</v>
      </c>
      <c r="D9" s="37"/>
      <c r="E9" s="15"/>
      <c r="F9" s="112" t="str">
        <f t="shared" si="1"/>
        <v>l</v>
      </c>
      <c r="G9" s="24">
        <v>5</v>
      </c>
      <c r="H9" s="197"/>
      <c r="I9" s="26"/>
      <c r="J9" s="112" t="str">
        <f t="shared" si="2"/>
        <v>l</v>
      </c>
      <c r="K9" s="24">
        <v>5</v>
      </c>
      <c r="L9" s="14"/>
      <c r="M9" s="15"/>
      <c r="N9" s="39" t="str">
        <f t="shared" si="3"/>
        <v>ti</v>
      </c>
      <c r="O9" s="28">
        <v>5</v>
      </c>
      <c r="P9" s="197"/>
      <c r="Q9" s="26"/>
      <c r="R9" s="25" t="str">
        <f t="shared" si="4"/>
        <v>to</v>
      </c>
      <c r="S9" s="24">
        <v>5</v>
      </c>
      <c r="T9" s="143"/>
      <c r="U9" s="26"/>
      <c r="V9" s="113" t="str">
        <f t="shared" si="5"/>
        <v>s</v>
      </c>
      <c r="W9" s="69">
        <v>5</v>
      </c>
      <c r="X9" s="219" t="s">
        <v>68</v>
      </c>
      <c r="Y9" s="60"/>
    </row>
    <row r="10" spans="2:28" ht="15" thickBot="1" x14ac:dyDescent="0.35">
      <c r="B10" s="110" t="str">
        <f t="shared" si="6"/>
        <v>to</v>
      </c>
      <c r="C10" s="24">
        <f t="shared" si="0"/>
        <v>6</v>
      </c>
      <c r="D10" s="37"/>
      <c r="E10" s="15"/>
      <c r="F10" s="113" t="str">
        <f t="shared" si="1"/>
        <v>s</v>
      </c>
      <c r="G10" s="69">
        <v>6</v>
      </c>
      <c r="H10" s="198" t="s">
        <v>10</v>
      </c>
      <c r="I10" s="42"/>
      <c r="J10" s="113" t="str">
        <f t="shared" si="2"/>
        <v>s</v>
      </c>
      <c r="K10" s="69">
        <v>6</v>
      </c>
      <c r="L10" s="41" t="s">
        <v>10</v>
      </c>
      <c r="M10" s="89"/>
      <c r="N10" s="25" t="str">
        <f t="shared" si="3"/>
        <v>o</v>
      </c>
      <c r="O10" s="24">
        <v>6</v>
      </c>
      <c r="P10" s="197"/>
      <c r="Q10" s="26"/>
      <c r="R10" s="25" t="str">
        <f t="shared" si="4"/>
        <v>f</v>
      </c>
      <c r="S10" s="24">
        <v>6</v>
      </c>
      <c r="T10" s="143"/>
      <c r="U10" s="26"/>
      <c r="V10" s="39" t="str">
        <f t="shared" si="5"/>
        <v>m</v>
      </c>
      <c r="W10" s="28">
        <v>6</v>
      </c>
      <c r="X10" s="220" t="s">
        <v>39</v>
      </c>
      <c r="Y10" s="23">
        <v>23</v>
      </c>
    </row>
    <row r="11" spans="2:28" x14ac:dyDescent="0.3">
      <c r="B11" s="110" t="str">
        <f t="shared" si="6"/>
        <v>f</v>
      </c>
      <c r="C11" s="24">
        <f t="shared" si="0"/>
        <v>7</v>
      </c>
      <c r="D11" s="37"/>
      <c r="E11" s="15"/>
      <c r="F11" s="39" t="str">
        <f t="shared" si="1"/>
        <v>m</v>
      </c>
      <c r="G11" s="28">
        <v>7</v>
      </c>
      <c r="H11" s="22"/>
      <c r="I11" s="18">
        <v>6</v>
      </c>
      <c r="J11" s="39" t="str">
        <f t="shared" si="2"/>
        <v>m</v>
      </c>
      <c r="K11" s="28">
        <v>7</v>
      </c>
      <c r="L11" s="201"/>
      <c r="M11" s="18">
        <v>10</v>
      </c>
      <c r="N11" s="25" t="str">
        <f t="shared" si="3"/>
        <v>to</v>
      </c>
      <c r="O11" s="24">
        <v>7</v>
      </c>
      <c r="P11" s="197"/>
      <c r="Q11" s="26"/>
      <c r="R11" s="112" t="str">
        <f t="shared" si="4"/>
        <v>l</v>
      </c>
      <c r="S11" s="24">
        <v>7</v>
      </c>
      <c r="T11" s="43"/>
      <c r="U11" s="26"/>
      <c r="V11" s="39" t="str">
        <f t="shared" si="5"/>
        <v>ti</v>
      </c>
      <c r="W11" s="28">
        <v>7</v>
      </c>
      <c r="X11" s="190"/>
      <c r="Y11" s="12"/>
    </row>
    <row r="12" spans="2:28" ht="15" thickBot="1" x14ac:dyDescent="0.35">
      <c r="B12" s="114" t="str">
        <f t="shared" si="6"/>
        <v>l</v>
      </c>
      <c r="C12" s="24">
        <f t="shared" si="0"/>
        <v>8</v>
      </c>
      <c r="D12" s="37"/>
      <c r="E12" s="15"/>
      <c r="F12" s="39" t="str">
        <f t="shared" si="1"/>
        <v>ti</v>
      </c>
      <c r="G12" s="28">
        <v>8</v>
      </c>
      <c r="H12" s="37"/>
      <c r="I12" s="26"/>
      <c r="J12" s="39" t="str">
        <f t="shared" si="2"/>
        <v>ti</v>
      </c>
      <c r="K12" s="28">
        <v>8</v>
      </c>
      <c r="L12" s="197"/>
      <c r="M12" s="26"/>
      <c r="N12" s="25" t="str">
        <f t="shared" si="3"/>
        <v>f</v>
      </c>
      <c r="O12" s="24">
        <v>8</v>
      </c>
      <c r="P12" s="197"/>
      <c r="Q12" s="26"/>
      <c r="R12" s="113" t="str">
        <f t="shared" si="4"/>
        <v>s</v>
      </c>
      <c r="S12" s="69">
        <v>8</v>
      </c>
      <c r="T12" s="170" t="s">
        <v>11</v>
      </c>
      <c r="U12" s="44"/>
      <c r="V12" s="25" t="str">
        <f t="shared" si="5"/>
        <v>o</v>
      </c>
      <c r="W12" s="24">
        <v>8</v>
      </c>
      <c r="X12" s="190"/>
      <c r="Y12" s="12"/>
    </row>
    <row r="13" spans="2:28" ht="15" thickBot="1" x14ac:dyDescent="0.35">
      <c r="B13" s="134" t="str">
        <f t="shared" si="6"/>
        <v>s</v>
      </c>
      <c r="C13" s="69">
        <f t="shared" si="0"/>
        <v>9</v>
      </c>
      <c r="D13" s="30" t="s">
        <v>11</v>
      </c>
      <c r="E13" s="89"/>
      <c r="F13" s="25" t="str">
        <f t="shared" si="1"/>
        <v>o</v>
      </c>
      <c r="G13" s="24">
        <v>9</v>
      </c>
      <c r="H13" s="37"/>
      <c r="I13" s="26"/>
      <c r="J13" s="25" t="str">
        <f t="shared" si="2"/>
        <v>o</v>
      </c>
      <c r="K13" s="24">
        <v>9</v>
      </c>
      <c r="L13" s="197"/>
      <c r="M13" s="26"/>
      <c r="N13" s="112" t="str">
        <f t="shared" si="3"/>
        <v>l</v>
      </c>
      <c r="O13" s="24">
        <v>9</v>
      </c>
      <c r="P13" s="197"/>
      <c r="Q13" s="26"/>
      <c r="R13" s="39" t="str">
        <f t="shared" si="4"/>
        <v>m</v>
      </c>
      <c r="S13" s="28">
        <v>9</v>
      </c>
      <c r="T13" s="59"/>
      <c r="U13" s="62">
        <v>19</v>
      </c>
      <c r="V13" s="25" t="str">
        <f t="shared" si="5"/>
        <v>to</v>
      </c>
      <c r="W13" s="24">
        <v>9</v>
      </c>
      <c r="X13" s="190"/>
      <c r="Y13" s="12"/>
    </row>
    <row r="14" spans="2:28" ht="15" thickBot="1" x14ac:dyDescent="0.35">
      <c r="B14" s="118" t="str">
        <f t="shared" si="6"/>
        <v>m</v>
      </c>
      <c r="C14" s="28">
        <f t="shared" si="0"/>
        <v>10</v>
      </c>
      <c r="D14" s="201"/>
      <c r="E14" s="21">
        <v>2</v>
      </c>
      <c r="F14" s="25" t="str">
        <f t="shared" si="1"/>
        <v>to</v>
      </c>
      <c r="G14" s="24">
        <v>10</v>
      </c>
      <c r="H14" s="37"/>
      <c r="I14" s="26"/>
      <c r="J14" s="25" t="str">
        <f t="shared" si="2"/>
        <v>to</v>
      </c>
      <c r="K14" s="24">
        <v>10</v>
      </c>
      <c r="L14" s="197"/>
      <c r="M14" s="26"/>
      <c r="N14" s="113" t="str">
        <f t="shared" si="3"/>
        <v>s</v>
      </c>
      <c r="O14" s="69">
        <v>10</v>
      </c>
      <c r="P14" s="203" t="s">
        <v>11</v>
      </c>
      <c r="Q14" s="44"/>
      <c r="R14" s="39" t="str">
        <f t="shared" si="4"/>
        <v>ti</v>
      </c>
      <c r="S14" s="28">
        <v>10</v>
      </c>
      <c r="T14" s="14"/>
      <c r="U14" s="15"/>
      <c r="V14" s="25" t="str">
        <f t="shared" si="5"/>
        <v>f</v>
      </c>
      <c r="W14" s="24">
        <v>10</v>
      </c>
      <c r="X14" s="190"/>
      <c r="Y14" s="12"/>
    </row>
    <row r="15" spans="2:28" x14ac:dyDescent="0.3">
      <c r="B15" s="118" t="str">
        <f t="shared" si="6"/>
        <v>ti</v>
      </c>
      <c r="C15" s="28">
        <f t="shared" si="0"/>
        <v>11</v>
      </c>
      <c r="D15" s="197"/>
      <c r="E15" s="15"/>
      <c r="F15" s="25" t="str">
        <f t="shared" si="1"/>
        <v>f</v>
      </c>
      <c r="G15" s="24">
        <v>11</v>
      </c>
      <c r="H15" s="37"/>
      <c r="I15" s="26"/>
      <c r="J15" s="25" t="str">
        <f t="shared" si="2"/>
        <v>f</v>
      </c>
      <c r="K15" s="24">
        <v>11</v>
      </c>
      <c r="L15" s="197"/>
      <c r="M15" s="26"/>
      <c r="N15" s="39" t="str">
        <f t="shared" si="3"/>
        <v>m</v>
      </c>
      <c r="O15" s="28">
        <v>11</v>
      </c>
      <c r="P15" s="191"/>
      <c r="Q15" s="66">
        <v>15</v>
      </c>
      <c r="R15" s="133" t="str">
        <f t="shared" si="4"/>
        <v>o</v>
      </c>
      <c r="S15" s="24">
        <v>11</v>
      </c>
      <c r="T15" s="14"/>
      <c r="U15" s="15"/>
      <c r="V15" s="112" t="str">
        <f t="shared" si="5"/>
        <v>l</v>
      </c>
      <c r="W15" s="24">
        <v>11</v>
      </c>
      <c r="X15" s="190"/>
      <c r="Y15" s="12"/>
    </row>
    <row r="16" spans="2:28" ht="15" thickBot="1" x14ac:dyDescent="0.35">
      <c r="B16" s="110" t="str">
        <f t="shared" si="6"/>
        <v>o</v>
      </c>
      <c r="C16" s="24">
        <f t="shared" si="0"/>
        <v>12</v>
      </c>
      <c r="D16" s="197"/>
      <c r="E16" s="15"/>
      <c r="F16" s="112" t="str">
        <f t="shared" si="1"/>
        <v>l</v>
      </c>
      <c r="G16" s="24">
        <v>12</v>
      </c>
      <c r="H16" s="37"/>
      <c r="I16" s="26"/>
      <c r="J16" s="112" t="str">
        <f t="shared" si="2"/>
        <v>l</v>
      </c>
      <c r="K16" s="24">
        <v>12</v>
      </c>
      <c r="L16" s="197"/>
      <c r="M16" s="26"/>
      <c r="N16" s="39" t="str">
        <f t="shared" si="3"/>
        <v>ti</v>
      </c>
      <c r="O16" s="28">
        <v>12</v>
      </c>
      <c r="P16" s="190"/>
      <c r="Q16" s="26"/>
      <c r="R16" s="133" t="str">
        <f t="shared" si="4"/>
        <v>to</v>
      </c>
      <c r="S16" s="24">
        <v>12</v>
      </c>
      <c r="T16" s="14"/>
      <c r="U16" s="15"/>
      <c r="V16" s="113" t="str">
        <f t="shared" si="5"/>
        <v>s</v>
      </c>
      <c r="W16" s="69">
        <v>12</v>
      </c>
      <c r="X16" s="192" t="s">
        <v>11</v>
      </c>
      <c r="Y16" s="40"/>
    </row>
    <row r="17" spans="2:25" ht="15" thickBot="1" x14ac:dyDescent="0.35">
      <c r="B17" s="110" t="str">
        <f t="shared" si="6"/>
        <v>to</v>
      </c>
      <c r="C17" s="24">
        <f t="shared" si="0"/>
        <v>13</v>
      </c>
      <c r="D17" s="197"/>
      <c r="E17" s="15"/>
      <c r="F17" s="113" t="str">
        <f t="shared" si="1"/>
        <v>s</v>
      </c>
      <c r="G17" s="69">
        <v>13</v>
      </c>
      <c r="H17" s="46" t="s">
        <v>11</v>
      </c>
      <c r="I17" s="44"/>
      <c r="J17" s="113" t="str">
        <f t="shared" si="2"/>
        <v>s</v>
      </c>
      <c r="K17" s="69">
        <v>13</v>
      </c>
      <c r="L17" s="203" t="s">
        <v>11</v>
      </c>
      <c r="M17" s="44"/>
      <c r="N17" s="25" t="str">
        <f t="shared" si="3"/>
        <v>o</v>
      </c>
      <c r="O17" s="24">
        <v>13</v>
      </c>
      <c r="P17" s="190"/>
      <c r="Q17" s="26"/>
      <c r="R17" s="133" t="str">
        <f t="shared" si="4"/>
        <v>f</v>
      </c>
      <c r="S17" s="24">
        <v>13</v>
      </c>
      <c r="T17" s="120" t="s">
        <v>37</v>
      </c>
      <c r="U17" s="15"/>
      <c r="V17" s="39" t="str">
        <f t="shared" si="5"/>
        <v>m</v>
      </c>
      <c r="W17" s="28">
        <v>13</v>
      </c>
      <c r="X17" s="63"/>
      <c r="Y17" s="64">
        <v>24</v>
      </c>
    </row>
    <row r="18" spans="2:25" x14ac:dyDescent="0.3">
      <c r="B18" s="110" t="str">
        <f t="shared" si="6"/>
        <v>f</v>
      </c>
      <c r="C18" s="24">
        <f t="shared" si="0"/>
        <v>14</v>
      </c>
      <c r="D18" s="197"/>
      <c r="E18" s="15"/>
      <c r="F18" s="39" t="str">
        <f t="shared" si="1"/>
        <v>m</v>
      </c>
      <c r="G18" s="28">
        <v>14</v>
      </c>
      <c r="H18" s="191"/>
      <c r="I18" s="66">
        <v>7</v>
      </c>
      <c r="J18" s="39" t="str">
        <f t="shared" si="2"/>
        <v>m</v>
      </c>
      <c r="K18" s="28">
        <v>14</v>
      </c>
      <c r="L18" s="59"/>
      <c r="M18" s="62">
        <v>11</v>
      </c>
      <c r="N18" s="25" t="str">
        <f t="shared" si="3"/>
        <v>to</v>
      </c>
      <c r="O18" s="24">
        <v>14</v>
      </c>
      <c r="P18" s="218" t="s">
        <v>13</v>
      </c>
      <c r="Q18" s="26"/>
      <c r="R18" s="112" t="str">
        <f t="shared" si="4"/>
        <v>l</v>
      </c>
      <c r="S18" s="24">
        <v>14</v>
      </c>
      <c r="T18" s="14"/>
      <c r="U18" s="15"/>
      <c r="V18" s="39" t="str">
        <f t="shared" si="5"/>
        <v>ti</v>
      </c>
      <c r="W18" s="28">
        <v>14</v>
      </c>
      <c r="X18" s="37"/>
      <c r="Y18" s="12"/>
    </row>
    <row r="19" spans="2:25" ht="15" thickBot="1" x14ac:dyDescent="0.35">
      <c r="B19" s="114" t="str">
        <f t="shared" si="6"/>
        <v>l</v>
      </c>
      <c r="C19" s="24">
        <f t="shared" si="0"/>
        <v>15</v>
      </c>
      <c r="D19" s="197"/>
      <c r="E19" s="15"/>
      <c r="F19" s="39" t="str">
        <f t="shared" si="1"/>
        <v>ti</v>
      </c>
      <c r="G19" s="28">
        <v>15</v>
      </c>
      <c r="H19" s="190"/>
      <c r="I19" s="26"/>
      <c r="J19" s="39" t="str">
        <f t="shared" si="2"/>
        <v>ti</v>
      </c>
      <c r="K19" s="28">
        <v>15</v>
      </c>
      <c r="L19" s="14"/>
      <c r="M19" s="15"/>
      <c r="N19" s="25" t="str">
        <f t="shared" si="3"/>
        <v>f</v>
      </c>
      <c r="O19" s="24">
        <v>15</v>
      </c>
      <c r="P19" s="218" t="s">
        <v>67</v>
      </c>
      <c r="Q19" s="26"/>
      <c r="R19" s="113" t="str">
        <f t="shared" si="4"/>
        <v>s</v>
      </c>
      <c r="S19" s="69">
        <v>15</v>
      </c>
      <c r="T19" s="41" t="s">
        <v>11</v>
      </c>
      <c r="U19" s="89"/>
      <c r="V19" s="25" t="str">
        <f t="shared" si="5"/>
        <v>o</v>
      </c>
      <c r="W19" s="24">
        <v>15</v>
      </c>
      <c r="X19" s="37"/>
      <c r="Y19" s="12"/>
    </row>
    <row r="20" spans="2:25" ht="15" thickBot="1" x14ac:dyDescent="0.35">
      <c r="B20" s="134" t="str">
        <f t="shared" si="6"/>
        <v>s</v>
      </c>
      <c r="C20" s="69">
        <f t="shared" si="0"/>
        <v>16</v>
      </c>
      <c r="D20" s="203" t="s">
        <v>11</v>
      </c>
      <c r="E20" s="45"/>
      <c r="F20" s="25" t="str">
        <f t="shared" si="1"/>
        <v>o</v>
      </c>
      <c r="G20" s="24">
        <v>16</v>
      </c>
      <c r="H20" s="190"/>
      <c r="I20" s="26"/>
      <c r="J20" s="133" t="str">
        <f t="shared" si="2"/>
        <v>o</v>
      </c>
      <c r="K20" s="24">
        <v>16</v>
      </c>
      <c r="L20" s="14"/>
      <c r="M20" s="15"/>
      <c r="N20" s="112" t="str">
        <f t="shared" si="3"/>
        <v>l</v>
      </c>
      <c r="O20" s="24">
        <v>16</v>
      </c>
      <c r="P20" s="48"/>
      <c r="Q20" s="26"/>
      <c r="R20" s="39" t="str">
        <f t="shared" si="4"/>
        <v>m</v>
      </c>
      <c r="S20" s="28">
        <v>16</v>
      </c>
      <c r="T20" s="206"/>
      <c r="U20" s="18">
        <v>20</v>
      </c>
      <c r="V20" s="25" t="str">
        <f t="shared" si="5"/>
        <v>to</v>
      </c>
      <c r="W20" s="24">
        <v>16</v>
      </c>
      <c r="X20" s="37"/>
      <c r="Y20" s="12"/>
    </row>
    <row r="21" spans="2:25" ht="15" thickBot="1" x14ac:dyDescent="0.35">
      <c r="B21" s="118" t="str">
        <f t="shared" si="6"/>
        <v>m</v>
      </c>
      <c r="C21" s="28">
        <f t="shared" si="0"/>
        <v>17</v>
      </c>
      <c r="D21" s="146"/>
      <c r="E21" s="62">
        <v>3</v>
      </c>
      <c r="F21" s="25" t="str">
        <f t="shared" si="1"/>
        <v>to</v>
      </c>
      <c r="G21" s="24">
        <v>17</v>
      </c>
      <c r="H21" s="190"/>
      <c r="I21" s="26"/>
      <c r="J21" s="133" t="str">
        <f t="shared" si="2"/>
        <v>to</v>
      </c>
      <c r="K21" s="24">
        <v>17</v>
      </c>
      <c r="L21" s="14"/>
      <c r="M21" s="15"/>
      <c r="N21" s="113" t="str">
        <f t="shared" si="3"/>
        <v>s</v>
      </c>
      <c r="O21" s="69">
        <v>17</v>
      </c>
      <c r="P21" s="119"/>
      <c r="Q21" s="42"/>
      <c r="R21" s="39" t="str">
        <f t="shared" si="4"/>
        <v>ti</v>
      </c>
      <c r="S21" s="28">
        <v>17</v>
      </c>
      <c r="T21" s="144"/>
      <c r="U21" s="26"/>
      <c r="V21" s="25" t="str">
        <f t="shared" si="5"/>
        <v>f</v>
      </c>
      <c r="W21" s="24">
        <v>17</v>
      </c>
      <c r="X21" s="37" t="s">
        <v>11</v>
      </c>
      <c r="Y21" s="12"/>
    </row>
    <row r="22" spans="2:25" x14ac:dyDescent="0.3">
      <c r="B22" s="118" t="str">
        <f t="shared" si="6"/>
        <v>ti</v>
      </c>
      <c r="C22" s="28">
        <f t="shared" si="0"/>
        <v>18</v>
      </c>
      <c r="D22" s="143"/>
      <c r="E22" s="15"/>
      <c r="F22" s="25" t="str">
        <f t="shared" si="1"/>
        <v>f</v>
      </c>
      <c r="G22" s="24">
        <v>18</v>
      </c>
      <c r="H22" s="190" t="s">
        <v>11</v>
      </c>
      <c r="I22" s="26"/>
      <c r="J22" s="133" t="str">
        <f t="shared" si="2"/>
        <v>f</v>
      </c>
      <c r="K22" s="24">
        <v>18</v>
      </c>
      <c r="L22" s="14" t="s">
        <v>11</v>
      </c>
      <c r="M22" s="15"/>
      <c r="N22" s="39" t="str">
        <f t="shared" si="3"/>
        <v>m</v>
      </c>
      <c r="O22" s="28">
        <v>18</v>
      </c>
      <c r="P22" s="221" t="s">
        <v>36</v>
      </c>
      <c r="Q22" s="18">
        <v>16</v>
      </c>
      <c r="R22" s="25" t="str">
        <f t="shared" si="4"/>
        <v>o</v>
      </c>
      <c r="S22" s="24">
        <v>18</v>
      </c>
      <c r="T22" s="14"/>
      <c r="U22" s="26"/>
      <c r="V22" s="112" t="str">
        <f t="shared" si="5"/>
        <v>l</v>
      </c>
      <c r="W22" s="24">
        <v>18</v>
      </c>
      <c r="X22" s="48"/>
      <c r="Y22" s="12"/>
    </row>
    <row r="23" spans="2:25" ht="15" thickBot="1" x14ac:dyDescent="0.35">
      <c r="B23" s="110" t="str">
        <f t="shared" si="6"/>
        <v>o</v>
      </c>
      <c r="C23" s="24">
        <f t="shared" si="0"/>
        <v>19</v>
      </c>
      <c r="D23" s="143"/>
      <c r="E23" s="15"/>
      <c r="F23" s="112" t="str">
        <f t="shared" si="1"/>
        <v>l</v>
      </c>
      <c r="G23" s="24">
        <v>19</v>
      </c>
      <c r="H23" s="48"/>
      <c r="I23" s="26"/>
      <c r="J23" s="112" t="str">
        <f t="shared" si="2"/>
        <v>l</v>
      </c>
      <c r="K23" s="24">
        <v>19</v>
      </c>
      <c r="L23" s="48"/>
      <c r="M23" s="15"/>
      <c r="N23" s="39" t="str">
        <f t="shared" si="3"/>
        <v>ti</v>
      </c>
      <c r="O23" s="28">
        <v>19</v>
      </c>
      <c r="P23" s="37"/>
      <c r="Q23" s="26"/>
      <c r="R23" s="25" t="str">
        <f t="shared" si="4"/>
        <v>to</v>
      </c>
      <c r="S23" s="24">
        <v>19</v>
      </c>
      <c r="T23" s="14"/>
      <c r="U23" s="26"/>
      <c r="V23" s="113" t="str">
        <f t="shared" si="5"/>
        <v>s</v>
      </c>
      <c r="W23" s="69">
        <v>19</v>
      </c>
      <c r="X23" s="119"/>
      <c r="Y23" s="60"/>
    </row>
    <row r="24" spans="2:25" ht="15" thickBot="1" x14ac:dyDescent="0.35">
      <c r="B24" s="110" t="str">
        <f t="shared" si="6"/>
        <v>to</v>
      </c>
      <c r="C24" s="24">
        <f t="shared" si="0"/>
        <v>20</v>
      </c>
      <c r="D24" s="143"/>
      <c r="E24" s="15"/>
      <c r="F24" s="113" t="str">
        <f t="shared" si="1"/>
        <v>s</v>
      </c>
      <c r="G24" s="69">
        <v>20</v>
      </c>
      <c r="H24" s="119"/>
      <c r="I24" s="42"/>
      <c r="J24" s="113" t="str">
        <f t="shared" si="2"/>
        <v>s</v>
      </c>
      <c r="K24" s="69">
        <v>20</v>
      </c>
      <c r="L24" s="119"/>
      <c r="M24" s="89"/>
      <c r="N24" s="25" t="str">
        <f t="shared" si="3"/>
        <v>o</v>
      </c>
      <c r="O24" s="24">
        <v>20</v>
      </c>
      <c r="P24" s="37"/>
      <c r="Q24" s="26"/>
      <c r="R24" s="25" t="str">
        <f t="shared" si="4"/>
        <v>f</v>
      </c>
      <c r="S24" s="24">
        <v>20</v>
      </c>
      <c r="T24" s="228" t="s">
        <v>11</v>
      </c>
      <c r="U24" s="26"/>
      <c r="V24" s="39" t="str">
        <f t="shared" si="5"/>
        <v>m</v>
      </c>
      <c r="W24" s="28">
        <v>20</v>
      </c>
      <c r="X24" s="17"/>
      <c r="Y24" s="23">
        <v>25</v>
      </c>
    </row>
    <row r="25" spans="2:25" x14ac:dyDescent="0.3">
      <c r="B25" s="110" t="str">
        <f t="shared" si="6"/>
        <v>f</v>
      </c>
      <c r="C25" s="24">
        <f t="shared" si="0"/>
        <v>21</v>
      </c>
      <c r="D25" s="143" t="s">
        <v>11</v>
      </c>
      <c r="E25" s="15"/>
      <c r="F25" s="39" t="str">
        <f t="shared" si="1"/>
        <v>m</v>
      </c>
      <c r="G25" s="28">
        <v>21</v>
      </c>
      <c r="H25" s="22"/>
      <c r="I25" s="18">
        <v>8</v>
      </c>
      <c r="J25" s="39" t="str">
        <f t="shared" si="2"/>
        <v>m</v>
      </c>
      <c r="K25" s="28">
        <v>21</v>
      </c>
      <c r="L25" s="142"/>
      <c r="M25" s="18">
        <v>12</v>
      </c>
      <c r="N25" s="25" t="str">
        <f t="shared" si="3"/>
        <v>to</v>
      </c>
      <c r="O25" s="24">
        <v>21</v>
      </c>
      <c r="P25" s="37"/>
      <c r="Q25" s="26"/>
      <c r="R25" s="112" t="str">
        <f t="shared" si="4"/>
        <v>l</v>
      </c>
      <c r="S25" s="24">
        <v>21</v>
      </c>
      <c r="T25" s="48"/>
      <c r="U25" s="26"/>
      <c r="V25" s="39" t="str">
        <f t="shared" si="5"/>
        <v>ti</v>
      </c>
      <c r="W25" s="28">
        <v>21</v>
      </c>
      <c r="X25" s="14"/>
      <c r="Y25" s="12"/>
    </row>
    <row r="26" spans="2:25" ht="15" thickBot="1" x14ac:dyDescent="0.35">
      <c r="B26" s="114" t="str">
        <f t="shared" si="6"/>
        <v>l</v>
      </c>
      <c r="C26" s="24">
        <f t="shared" si="0"/>
        <v>22</v>
      </c>
      <c r="D26" s="48"/>
      <c r="E26" s="15"/>
      <c r="F26" s="39" t="str">
        <f t="shared" si="1"/>
        <v>ti</v>
      </c>
      <c r="G26" s="28">
        <v>22</v>
      </c>
      <c r="H26" s="37"/>
      <c r="I26" s="26"/>
      <c r="J26" s="39" t="str">
        <f t="shared" si="2"/>
        <v>ti</v>
      </c>
      <c r="K26" s="28">
        <v>22</v>
      </c>
      <c r="L26" s="143"/>
      <c r="M26" s="26"/>
      <c r="N26" s="25" t="str">
        <f t="shared" si="3"/>
        <v>f</v>
      </c>
      <c r="O26" s="24">
        <v>22</v>
      </c>
      <c r="P26" s="37" t="s">
        <v>11</v>
      </c>
      <c r="Q26" s="26"/>
      <c r="R26" s="113" t="str">
        <f t="shared" si="4"/>
        <v>s</v>
      </c>
      <c r="S26" s="69">
        <v>22</v>
      </c>
      <c r="T26" s="49"/>
      <c r="U26" s="44"/>
      <c r="V26" s="25" t="str">
        <f t="shared" si="5"/>
        <v>o</v>
      </c>
      <c r="W26" s="24">
        <v>22</v>
      </c>
      <c r="X26" s="14"/>
      <c r="Y26" s="12"/>
    </row>
    <row r="27" spans="2:25" ht="15" thickBot="1" x14ac:dyDescent="0.35">
      <c r="B27" s="134" t="str">
        <f t="shared" si="6"/>
        <v>s</v>
      </c>
      <c r="C27" s="69">
        <f t="shared" si="0"/>
        <v>23</v>
      </c>
      <c r="D27" s="119"/>
      <c r="E27" s="89"/>
      <c r="F27" s="25" t="str">
        <f t="shared" si="1"/>
        <v>o</v>
      </c>
      <c r="G27" s="24">
        <v>23</v>
      </c>
      <c r="H27" s="37"/>
      <c r="I27" s="26"/>
      <c r="J27" s="25" t="str">
        <f t="shared" si="2"/>
        <v>o</v>
      </c>
      <c r="K27" s="24">
        <v>23</v>
      </c>
      <c r="L27" s="143"/>
      <c r="M27" s="26"/>
      <c r="N27" s="112" t="str">
        <f t="shared" si="3"/>
        <v>l</v>
      </c>
      <c r="O27" s="24">
        <v>23</v>
      </c>
      <c r="P27" s="56"/>
      <c r="Q27" s="26"/>
      <c r="R27" s="39" t="str">
        <f t="shared" si="4"/>
        <v>m</v>
      </c>
      <c r="S27" s="28">
        <v>23</v>
      </c>
      <c r="T27" s="63"/>
      <c r="U27" s="62">
        <v>21</v>
      </c>
      <c r="V27" s="25" t="str">
        <f t="shared" si="5"/>
        <v>to</v>
      </c>
      <c r="W27" s="24">
        <v>23</v>
      </c>
      <c r="X27" s="14" t="s">
        <v>14</v>
      </c>
      <c r="Y27" s="12"/>
    </row>
    <row r="28" spans="2:25" ht="15" thickBot="1" x14ac:dyDescent="0.35">
      <c r="B28" s="118" t="str">
        <f t="shared" si="6"/>
        <v>m</v>
      </c>
      <c r="C28" s="28">
        <f t="shared" si="0"/>
        <v>24</v>
      </c>
      <c r="D28" s="17"/>
      <c r="E28" s="21">
        <v>4</v>
      </c>
      <c r="F28" s="25" t="str">
        <f t="shared" si="1"/>
        <v>to</v>
      </c>
      <c r="G28" s="24">
        <v>24</v>
      </c>
      <c r="H28" s="37"/>
      <c r="I28" s="26"/>
      <c r="J28" s="25" t="str">
        <f t="shared" si="2"/>
        <v>to</v>
      </c>
      <c r="K28" s="24">
        <v>24</v>
      </c>
      <c r="L28" s="143"/>
      <c r="M28" s="26"/>
      <c r="N28" s="113" t="str">
        <f t="shared" si="3"/>
        <v>s</v>
      </c>
      <c r="O28" s="69">
        <v>24</v>
      </c>
      <c r="P28" s="53"/>
      <c r="Q28" s="44"/>
      <c r="R28" s="39" t="str">
        <f t="shared" si="4"/>
        <v>ti</v>
      </c>
      <c r="S28" s="28">
        <v>24</v>
      </c>
      <c r="T28" s="37"/>
      <c r="U28" s="15"/>
      <c r="V28" s="25" t="str">
        <f t="shared" si="5"/>
        <v>f</v>
      </c>
      <c r="W28" s="24">
        <v>24</v>
      </c>
      <c r="X28" s="14" t="s">
        <v>11</v>
      </c>
      <c r="Y28" s="12"/>
    </row>
    <row r="29" spans="2:25" x14ac:dyDescent="0.3">
      <c r="B29" s="118" t="str">
        <f t="shared" si="6"/>
        <v>ti</v>
      </c>
      <c r="C29" s="28">
        <f t="shared" si="0"/>
        <v>25</v>
      </c>
      <c r="D29" s="14"/>
      <c r="E29" s="15"/>
      <c r="F29" s="25" t="str">
        <f t="shared" si="1"/>
        <v>f</v>
      </c>
      <c r="G29" s="24">
        <v>25</v>
      </c>
      <c r="H29" s="37" t="s">
        <v>11</v>
      </c>
      <c r="I29" s="26"/>
      <c r="J29" s="25" t="str">
        <f t="shared" si="2"/>
        <v>f</v>
      </c>
      <c r="K29" s="24">
        <v>25</v>
      </c>
      <c r="L29" s="143" t="s">
        <v>11</v>
      </c>
      <c r="M29" s="26"/>
      <c r="N29" s="39" t="str">
        <f t="shared" si="3"/>
        <v>m</v>
      </c>
      <c r="O29" s="28">
        <v>25</v>
      </c>
      <c r="P29" s="196"/>
      <c r="Q29" s="66">
        <v>17</v>
      </c>
      <c r="R29" s="133" t="str">
        <f t="shared" si="4"/>
        <v>o</v>
      </c>
      <c r="S29" s="24">
        <v>25</v>
      </c>
      <c r="T29" s="37"/>
      <c r="U29" s="15"/>
      <c r="V29" s="112" t="str">
        <f t="shared" si="5"/>
        <v>l</v>
      </c>
      <c r="W29" s="24">
        <v>25</v>
      </c>
      <c r="X29" s="56"/>
      <c r="Y29" s="12"/>
    </row>
    <row r="30" spans="2:25" ht="15" thickBot="1" x14ac:dyDescent="0.35">
      <c r="B30" s="110" t="str">
        <f t="shared" si="6"/>
        <v>o</v>
      </c>
      <c r="C30" s="24">
        <f t="shared" si="0"/>
        <v>26</v>
      </c>
      <c r="D30" s="14"/>
      <c r="E30" s="15"/>
      <c r="F30" s="112" t="str">
        <f t="shared" si="1"/>
        <v>l</v>
      </c>
      <c r="G30" s="24">
        <v>26</v>
      </c>
      <c r="H30" s="56"/>
      <c r="I30" s="26"/>
      <c r="J30" s="112" t="str">
        <f t="shared" si="2"/>
        <v>l</v>
      </c>
      <c r="K30" s="24">
        <v>26</v>
      </c>
      <c r="L30" s="56"/>
      <c r="M30" s="26"/>
      <c r="N30" s="39" t="str">
        <f t="shared" si="3"/>
        <v>ti</v>
      </c>
      <c r="O30" s="28">
        <v>26</v>
      </c>
      <c r="P30" s="197"/>
      <c r="Q30" s="26"/>
      <c r="R30" s="133" t="str">
        <f t="shared" si="4"/>
        <v>to</v>
      </c>
      <c r="S30" s="24">
        <v>26</v>
      </c>
      <c r="T30" s="50" t="s">
        <v>56</v>
      </c>
      <c r="U30" s="15"/>
      <c r="V30" s="113" t="str">
        <f t="shared" si="5"/>
        <v>s</v>
      </c>
      <c r="W30" s="69">
        <v>26</v>
      </c>
      <c r="X30" s="53"/>
      <c r="Y30" s="40"/>
    </row>
    <row r="31" spans="2:25" ht="15" thickBot="1" x14ac:dyDescent="0.35">
      <c r="B31" s="110" t="str">
        <f t="shared" si="6"/>
        <v>to</v>
      </c>
      <c r="C31" s="24">
        <f t="shared" si="0"/>
        <v>27</v>
      </c>
      <c r="D31" s="14"/>
      <c r="E31" s="15"/>
      <c r="F31" s="113" t="str">
        <f t="shared" si="1"/>
        <v>s</v>
      </c>
      <c r="G31" s="69">
        <v>27</v>
      </c>
      <c r="H31" s="53"/>
      <c r="I31" s="44"/>
      <c r="J31" s="113" t="str">
        <f t="shared" si="2"/>
        <v>s</v>
      </c>
      <c r="K31" s="69">
        <v>27</v>
      </c>
      <c r="L31" s="53"/>
      <c r="M31" s="44"/>
      <c r="N31" s="25" t="str">
        <f t="shared" si="3"/>
        <v>o</v>
      </c>
      <c r="O31" s="24">
        <v>27</v>
      </c>
      <c r="P31" s="197"/>
      <c r="Q31" s="26"/>
      <c r="R31" s="133" t="str">
        <f t="shared" si="4"/>
        <v>f</v>
      </c>
      <c r="S31" s="24">
        <v>27</v>
      </c>
      <c r="T31" s="37" t="s">
        <v>11</v>
      </c>
      <c r="U31" s="15"/>
      <c r="V31" s="39" t="str">
        <f t="shared" si="5"/>
        <v>m</v>
      </c>
      <c r="W31" s="28">
        <v>27</v>
      </c>
      <c r="X31" s="196"/>
      <c r="Y31" s="64">
        <v>26</v>
      </c>
    </row>
    <row r="32" spans="2:25" x14ac:dyDescent="0.3">
      <c r="B32" s="110" t="str">
        <f t="shared" si="6"/>
        <v>f</v>
      </c>
      <c r="C32" s="24">
        <f t="shared" si="0"/>
        <v>28</v>
      </c>
      <c r="D32" s="14" t="s">
        <v>11</v>
      </c>
      <c r="E32" s="15"/>
      <c r="F32" s="39" t="str">
        <f t="shared" si="1"/>
        <v>m</v>
      </c>
      <c r="G32" s="28">
        <v>28</v>
      </c>
      <c r="H32" s="59"/>
      <c r="I32" s="62">
        <v>9</v>
      </c>
      <c r="J32" s="39" t="str">
        <f t="shared" si="2"/>
        <v>m</v>
      </c>
      <c r="K32" s="28">
        <v>28</v>
      </c>
      <c r="L32" s="59"/>
      <c r="M32" s="62">
        <v>13</v>
      </c>
      <c r="N32" s="25" t="str">
        <f t="shared" si="3"/>
        <v>to</v>
      </c>
      <c r="O32" s="24">
        <v>28</v>
      </c>
      <c r="P32" s="197"/>
      <c r="Q32" s="26"/>
      <c r="R32" s="112" t="str">
        <f t="shared" si="4"/>
        <v>l</v>
      </c>
      <c r="S32" s="24">
        <v>28</v>
      </c>
      <c r="T32" s="159"/>
      <c r="U32" s="15"/>
      <c r="V32" s="39" t="str">
        <f t="shared" si="5"/>
        <v>ti</v>
      </c>
      <c r="W32" s="28">
        <v>28</v>
      </c>
      <c r="X32" s="197"/>
      <c r="Y32" s="12"/>
    </row>
    <row r="33" spans="2:29" ht="15" thickBot="1" x14ac:dyDescent="0.35">
      <c r="B33" s="114" t="str">
        <f t="shared" si="6"/>
        <v>l</v>
      </c>
      <c r="C33" s="24">
        <f t="shared" si="0"/>
        <v>29</v>
      </c>
      <c r="D33" s="56"/>
      <c r="E33" s="15"/>
      <c r="F33" s="39"/>
      <c r="G33" s="28"/>
      <c r="H33" s="28"/>
      <c r="I33" s="66"/>
      <c r="J33" s="39" t="str">
        <f t="shared" si="2"/>
        <v>ti</v>
      </c>
      <c r="K33" s="28">
        <v>29</v>
      </c>
      <c r="L33" s="14"/>
      <c r="M33" s="15"/>
      <c r="N33" s="25" t="str">
        <f t="shared" si="3"/>
        <v>f</v>
      </c>
      <c r="O33" s="24">
        <v>29</v>
      </c>
      <c r="P33" s="197"/>
      <c r="Q33" s="26"/>
      <c r="R33" s="113" t="str">
        <f t="shared" si="4"/>
        <v>s</v>
      </c>
      <c r="S33" s="69">
        <v>29</v>
      </c>
      <c r="T33" s="210"/>
      <c r="U33" s="44"/>
      <c r="V33" s="25" t="str">
        <f t="shared" si="5"/>
        <v>o</v>
      </c>
      <c r="W33" s="24">
        <v>29</v>
      </c>
      <c r="X33" s="197"/>
      <c r="Y33" s="12"/>
    </row>
    <row r="34" spans="2:29" ht="15" thickBot="1" x14ac:dyDescent="0.35">
      <c r="B34" s="134" t="str">
        <f t="shared" si="6"/>
        <v>s</v>
      </c>
      <c r="C34" s="69">
        <f t="shared" si="0"/>
        <v>30</v>
      </c>
      <c r="D34" s="53"/>
      <c r="E34" s="44"/>
      <c r="F34" s="25"/>
      <c r="G34" s="24" t="s">
        <v>46</v>
      </c>
      <c r="H34" s="24"/>
      <c r="I34" s="26"/>
      <c r="J34" s="133" t="str">
        <f t="shared" si="2"/>
        <v>o</v>
      </c>
      <c r="K34" s="24">
        <v>30</v>
      </c>
      <c r="L34" s="14"/>
      <c r="M34" s="15"/>
      <c r="N34" s="25" t="str">
        <f t="shared" si="3"/>
        <v>l</v>
      </c>
      <c r="O34" s="24">
        <v>30</v>
      </c>
      <c r="P34" s="197"/>
      <c r="Q34" s="26"/>
      <c r="R34" s="39" t="str">
        <f t="shared" si="4"/>
        <v>m</v>
      </c>
      <c r="S34" s="28">
        <v>30</v>
      </c>
      <c r="T34" s="211"/>
      <c r="U34" s="15">
        <v>22</v>
      </c>
      <c r="V34" s="25" t="str">
        <f t="shared" si="5"/>
        <v>to</v>
      </c>
      <c r="W34" s="24">
        <v>30</v>
      </c>
      <c r="X34" s="197"/>
      <c r="Y34" s="12"/>
    </row>
    <row r="35" spans="2:29" ht="15" thickBot="1" x14ac:dyDescent="0.35">
      <c r="B35" s="227" t="str">
        <f t="shared" si="6"/>
        <v>m</v>
      </c>
      <c r="C35" s="182">
        <f t="shared" si="0"/>
        <v>31</v>
      </c>
      <c r="D35" s="209"/>
      <c r="E35" s="139">
        <v>5</v>
      </c>
      <c r="F35" s="74"/>
      <c r="G35" s="75" t="s">
        <v>46</v>
      </c>
      <c r="H35" s="75"/>
      <c r="I35" s="77"/>
      <c r="J35" s="99" t="str">
        <f t="shared" si="2"/>
        <v>to</v>
      </c>
      <c r="K35" s="75">
        <v>31</v>
      </c>
      <c r="L35" s="126" t="s">
        <v>14</v>
      </c>
      <c r="M35" s="76"/>
      <c r="N35" s="74"/>
      <c r="O35" s="75"/>
      <c r="P35" s="75"/>
      <c r="Q35" s="77"/>
      <c r="R35" s="74" t="str">
        <f t="shared" si="4"/>
        <v>ti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6" spans="2:29" ht="15" thickTop="1" x14ac:dyDescent="0.3"/>
    <row r="37" spans="2:29" ht="26.4" thickBot="1" x14ac:dyDescent="0.55000000000000004">
      <c r="D37" s="3" t="s">
        <v>17</v>
      </c>
      <c r="H37" s="1" t="s">
        <v>65</v>
      </c>
      <c r="X37" s="2">
        <v>44605</v>
      </c>
      <c r="AB37" s="4" t="s">
        <v>69</v>
      </c>
    </row>
    <row r="38" spans="2:29" ht="15.6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66</v>
      </c>
      <c r="AA38" s="479"/>
      <c r="AB38" s="479"/>
      <c r="AC38" s="480"/>
    </row>
    <row r="39" spans="2:29" ht="15.6" thickTop="1" thickBot="1" x14ac:dyDescent="0.35">
      <c r="B39" s="160"/>
      <c r="C39" s="161">
        <v>31</v>
      </c>
      <c r="D39" s="161"/>
      <c r="E39" s="161"/>
      <c r="F39" s="161"/>
      <c r="G39" s="161">
        <v>31</v>
      </c>
      <c r="H39" s="161"/>
      <c r="I39" s="161"/>
      <c r="J39" s="161"/>
      <c r="K39" s="161">
        <v>30</v>
      </c>
      <c r="L39" s="161"/>
      <c r="M39" s="161"/>
      <c r="N39" s="161"/>
      <c r="O39" s="161">
        <v>31</v>
      </c>
      <c r="P39" s="161"/>
      <c r="Q39" s="161"/>
      <c r="R39" s="161"/>
      <c r="S39" s="161">
        <v>30</v>
      </c>
      <c r="T39" s="161"/>
      <c r="U39" s="161"/>
      <c r="V39" s="161"/>
      <c r="W39" s="161">
        <v>31</v>
      </c>
      <c r="X39" s="161"/>
      <c r="Y39" s="161"/>
      <c r="Z39" s="161"/>
      <c r="AA39" s="161">
        <v>31</v>
      </c>
      <c r="AB39" s="161"/>
      <c r="AC39" s="162"/>
    </row>
    <row r="40" spans="2:29" ht="15.6" thickTop="1" thickBot="1" x14ac:dyDescent="0.35">
      <c r="B40" s="171" t="str">
        <f>IF(V34="s","m",IF(V34="m","ti",IF(V34="ti","o",IF(V34="o","to",IF(V34="to","f",IF(V34="f","l",IF(V34="l","s",IF(V34="s","m",))))))))</f>
        <v>f</v>
      </c>
      <c r="C40" s="13">
        <v>1</v>
      </c>
      <c r="D40" s="200"/>
      <c r="E40" s="177"/>
      <c r="F40" s="174" t="str">
        <f>IF(B70="s","m",IF(B70="m","ti",IF(B70="ti","o",IF(B70="o","to",IF(B70="to","f",IF(B70="f","l",IF(B70="l","s",IF(B70="s","m",))))))))</f>
        <v>m</v>
      </c>
      <c r="G40" s="13">
        <v>1</v>
      </c>
      <c r="H40" s="176"/>
      <c r="I40" s="173">
        <v>31</v>
      </c>
      <c r="J40" s="175" t="str">
        <f>IF(F70="s","m",IF(F70="m","ti",IF(F70="ti","o",IF(F70="o","to",IF(F70="to","f",IF(F70="f","l",IF(F70="l","s",IF(F70="s","m",))))))))</f>
        <v>to</v>
      </c>
      <c r="K40" s="13">
        <v>1</v>
      </c>
      <c r="L40" s="200"/>
      <c r="M40" s="177"/>
      <c r="N40" s="207" t="str">
        <f>IF(J69="s","m",IF(J69="m","ti",IF(J69="ti","o",IF(J69="o","to",IF(J69="to","f",IF(J69="f","l",IF(J69="l","s",IF(J69="s","m",))))))))</f>
        <v>l</v>
      </c>
      <c r="O40" s="13">
        <v>1</v>
      </c>
      <c r="P40" s="200"/>
      <c r="Q40" s="173"/>
      <c r="R40" s="175" t="str">
        <f>IF(N70="s","m",IF(N70="m","ti",IF(N70="ti","o",IF(N70="o","to",IF(N70="to","f",IF(N70="f","l",IF(N70="l","s",IF(N70="s","m",))))))))</f>
        <v>ti</v>
      </c>
      <c r="S40" s="13">
        <v>1</v>
      </c>
      <c r="T40" s="176"/>
      <c r="U40" s="177"/>
      <c r="V40" s="174" t="str">
        <f>IF(R69="s","m",IF(R69="m","ti",IF(R69="ti","o",IF(R69="o","to",IF(R69="to","f",IF(R69="f","l",IF(R69="l","s",IF(R69="s","m",))))))))</f>
        <v>to</v>
      </c>
      <c r="W40" s="13">
        <v>1</v>
      </c>
      <c r="X40" s="176"/>
      <c r="Y40" s="173"/>
      <c r="Z40" s="212" t="str">
        <f>IF(V70="s","m",IF(V70="m","ti",IF(V70="ti","o",IF(V70="o","to",IF(V70="to","f",IF(V70="f","l",IF(V70="l","s",IF(V70="s","m",))))))))</f>
        <v>s</v>
      </c>
      <c r="AA40" s="213">
        <v>1</v>
      </c>
      <c r="AB40" s="224" t="s">
        <v>9</v>
      </c>
      <c r="AC40" s="179"/>
    </row>
    <row r="41" spans="2:29" ht="15" thickBot="1" x14ac:dyDescent="0.35">
      <c r="B41" s="114" t="str">
        <f>IF(B40="s","m",IF(B40="m","ti",IF(B40="ti","o",IF(B40="o","to",IF(B40="to","f",IF(B40="f","l",IF(B40="l","s",IF(B40="s","m",))))))))</f>
        <v>l</v>
      </c>
      <c r="C41" s="24">
        <f t="shared" ref="C41:C70" si="7">IF(C40&gt;=C$39,"",C40+1)</f>
        <v>2</v>
      </c>
      <c r="D41" s="197"/>
      <c r="E41" s="15"/>
      <c r="F41" s="39" t="str">
        <f>IF(F40="s","m",IF(F40="m","ti",IF(F40="ti","o",IF(F40="o","to",IF(F40="to","f",IF(F40="f","l",IF(F40="l","s",IF(F40="s","m",))))))))</f>
        <v>ti</v>
      </c>
      <c r="G41" s="28">
        <f t="shared" ref="G41:G70" si="8">IF(G40&gt;=G$39,"",G40+1)</f>
        <v>2</v>
      </c>
      <c r="H41" s="14"/>
      <c r="I41" s="26"/>
      <c r="J41" s="133" t="str">
        <f>IF(J40="s","m",IF(J40="m","ti",IF(J40="ti","o",IF(J40="o","to",IF(J40="to","f",IF(J40="f","l",IF(J40="l","s",IF(J40="s","m",))))))))</f>
        <v>f</v>
      </c>
      <c r="K41" s="24">
        <f t="shared" ref="K41:K70" si="9">IF(K40&gt;=K$39,"",K40+1)</f>
        <v>2</v>
      </c>
      <c r="L41" s="197"/>
      <c r="M41" s="15"/>
      <c r="N41" s="134" t="str">
        <f>IF(N40="s","m",IF(N40="m","ti",IF(N40="ti","o",IF(N40="o","to",IF(N40="to","f",IF(N40="f","l",IF(N40="l","s",IF(N40="s","m",))))))))</f>
        <v>s</v>
      </c>
      <c r="O41" s="69">
        <f t="shared" ref="O41:O70" si="10">IF(O40&gt;=O$39,"",O40+1)</f>
        <v>2</v>
      </c>
      <c r="P41" s="198" t="s">
        <v>10</v>
      </c>
      <c r="Q41" s="42"/>
      <c r="R41" s="133" t="str">
        <f>IF(R40="s","m",IF(R40="m","ti",IF(R40="ti","o",IF(R40="o","to",IF(R40="to","f",IF(R40="f","l",IF(R40="l","s",IF(R40="s","m",))))))))</f>
        <v>o</v>
      </c>
      <c r="S41" s="24">
        <f t="shared" ref="S41:S70" si="11">IF(S40&gt;=S$39,"",S40+1)</f>
        <v>2</v>
      </c>
      <c r="T41" s="14"/>
      <c r="U41" s="15"/>
      <c r="V41" s="25" t="str">
        <f>IF(V40="s","m",IF(V40="m","ti",IF(V40="ti","o",IF(V40="o","to",IF(V40="to","f",IF(V40="f","l",IF(V40="l","s",IF(V40="s","m",))))))))</f>
        <v>f</v>
      </c>
      <c r="W41" s="24">
        <f t="shared" ref="W41:W70" si="12">IF(W40&gt;=W$39,"",W40+1)</f>
        <v>2</v>
      </c>
      <c r="X41" s="14"/>
      <c r="Y41" s="26"/>
      <c r="Z41" s="39" t="str">
        <f>IF(Z40="s","m",IF(Z40="m","ti",IF(Z40="ti","o",IF(Z40="o","to",IF(Z40="to","f",IF(Z40="f","l",IF(Z40="l","s",IF(Z40="s","m",))))))))</f>
        <v>m</v>
      </c>
      <c r="AA41" s="28">
        <f t="shared" ref="AA41:AA70" si="13">IF(AA40&gt;=AA$39,"",AA40+1)</f>
        <v>2</v>
      </c>
      <c r="AB41" s="22"/>
      <c r="AC41" s="23">
        <v>1</v>
      </c>
    </row>
    <row r="42" spans="2:29" ht="15" thickBot="1" x14ac:dyDescent="0.35">
      <c r="B42" s="134" t="str">
        <f t="shared" ref="B42:B70" si="14">IF(B41="s","m",IF(B41="m","ti",IF(B41="ti","o",IF(B41="o","to",IF(B41="to","f",IF(B41="f","l",IF(B41="l","s",IF(B41="s","m",))))))))</f>
        <v>s</v>
      </c>
      <c r="C42" s="69">
        <f t="shared" si="7"/>
        <v>3</v>
      </c>
      <c r="D42" s="198" t="s">
        <v>10</v>
      </c>
      <c r="E42" s="89"/>
      <c r="F42" s="25" t="str">
        <f t="shared" ref="F42:F70" si="15">IF(F41="s","m",IF(F41="m","ti",IF(F41="ti","o",IF(F41="o","to",IF(F41="to","f",IF(F41="f","l",IF(F41="l","s",IF(F41="s","m",))))))))</f>
        <v>o</v>
      </c>
      <c r="G42" s="24">
        <f t="shared" si="8"/>
        <v>3</v>
      </c>
      <c r="H42" s="14"/>
      <c r="I42" s="26"/>
      <c r="J42" s="112" t="str">
        <f t="shared" ref="J42:J69" si="16">IF(J41="s","m",IF(J41="m","ti",IF(J41="ti","o",IF(J41="o","to",IF(J41="to","f",IF(J41="f","l",IF(J41="l","s",IF(J41="s","m",))))))))</f>
        <v>l</v>
      </c>
      <c r="K42" s="24">
        <f t="shared" si="9"/>
        <v>3</v>
      </c>
      <c r="L42" s="228"/>
      <c r="M42" s="15"/>
      <c r="N42" s="117" t="str">
        <f t="shared" ref="N42:N70" si="17">IF(N41="s","m",IF(N41="m","ti",IF(N41="ti","o",IF(N41="o","to",IF(N41="to","f",IF(N41="f","l",IF(N41="l","s",IF(N41="s","m",))))))))</f>
        <v>m</v>
      </c>
      <c r="O42" s="16">
        <f t="shared" si="10"/>
        <v>3</v>
      </c>
      <c r="P42" s="17"/>
      <c r="Q42" s="18">
        <v>40</v>
      </c>
      <c r="R42" s="133" t="str">
        <f t="shared" ref="R42:R69" si="18">IF(R41="s","m",IF(R41="m","ti",IF(R41="ti","o",IF(R41="o","to",IF(R41="to","f",IF(R41="f","l",IF(R41="l","s",IF(R41="s","m",))))))))</f>
        <v>to</v>
      </c>
      <c r="S42" s="24">
        <f t="shared" si="11"/>
        <v>3</v>
      </c>
      <c r="T42" s="14"/>
      <c r="U42" s="15"/>
      <c r="V42" s="112" t="str">
        <f t="shared" ref="V42:V70" si="19">IF(V41="s","m",IF(V41="m","ti",IF(V41="ti","o",IF(V41="o","to",IF(V41="to","f",IF(V41="f","l",IF(V41="l","s",IF(V41="s","m",))))))))</f>
        <v>l</v>
      </c>
      <c r="W42" s="24">
        <f t="shared" si="12"/>
        <v>3</v>
      </c>
      <c r="X42" s="14"/>
      <c r="Y42" s="26"/>
      <c r="Z42" s="39" t="str">
        <f t="shared" ref="Z42:Z70" si="20">IF(Z41="s","m",IF(Z41="m","ti",IF(Z41="ti","o",IF(Z41="o","to",IF(Z41="to","f",IF(Z41="f","l",IF(Z41="l","s",IF(Z41="s","m",))))))))</f>
        <v>ti</v>
      </c>
      <c r="AA42" s="28">
        <f t="shared" si="13"/>
        <v>3</v>
      </c>
      <c r="AB42" s="37"/>
      <c r="AC42" s="12"/>
    </row>
    <row r="43" spans="2:29" ht="15" thickBot="1" x14ac:dyDescent="0.35">
      <c r="B43" s="118" t="str">
        <f t="shared" si="14"/>
        <v>m</v>
      </c>
      <c r="C43" s="28">
        <f t="shared" si="7"/>
        <v>4</v>
      </c>
      <c r="D43" s="142"/>
      <c r="E43" s="18">
        <v>27</v>
      </c>
      <c r="F43" s="25" t="str">
        <f t="shared" si="15"/>
        <v>to</v>
      </c>
      <c r="G43" s="24">
        <f t="shared" si="8"/>
        <v>4</v>
      </c>
      <c r="H43" s="14"/>
      <c r="I43" s="26"/>
      <c r="J43" s="113" t="str">
        <f t="shared" si="16"/>
        <v>s</v>
      </c>
      <c r="K43" s="69">
        <f t="shared" si="9"/>
        <v>4</v>
      </c>
      <c r="L43" s="198" t="s">
        <v>10</v>
      </c>
      <c r="M43" s="89"/>
      <c r="N43" s="118" t="str">
        <f t="shared" si="17"/>
        <v>ti</v>
      </c>
      <c r="O43" s="28">
        <f t="shared" si="10"/>
        <v>4</v>
      </c>
      <c r="P43" s="14"/>
      <c r="Q43" s="26"/>
      <c r="R43" s="133" t="str">
        <f t="shared" si="18"/>
        <v>f</v>
      </c>
      <c r="S43" s="24">
        <f t="shared" si="11"/>
        <v>4</v>
      </c>
      <c r="T43" s="14"/>
      <c r="U43" s="15"/>
      <c r="V43" s="113" t="str">
        <f t="shared" si="19"/>
        <v>s</v>
      </c>
      <c r="W43" s="69">
        <f t="shared" si="12"/>
        <v>4</v>
      </c>
      <c r="X43" s="41" t="s">
        <v>10</v>
      </c>
      <c r="Y43" s="42"/>
      <c r="Z43" s="25" t="str">
        <f t="shared" si="20"/>
        <v>o</v>
      </c>
      <c r="AA43" s="24">
        <f t="shared" si="13"/>
        <v>4</v>
      </c>
      <c r="AB43" s="37"/>
      <c r="AC43" s="12"/>
    </row>
    <row r="44" spans="2:29" x14ac:dyDescent="0.3">
      <c r="B44" s="118" t="str">
        <f t="shared" si="14"/>
        <v>ti</v>
      </c>
      <c r="C44" s="28">
        <f t="shared" si="7"/>
        <v>5</v>
      </c>
      <c r="D44" s="143"/>
      <c r="E44" s="26"/>
      <c r="F44" s="25" t="str">
        <f t="shared" si="15"/>
        <v>f</v>
      </c>
      <c r="G44" s="24">
        <f t="shared" si="8"/>
        <v>5</v>
      </c>
      <c r="H44" s="14"/>
      <c r="I44" s="26"/>
      <c r="J44" s="39" t="str">
        <f t="shared" si="16"/>
        <v>m</v>
      </c>
      <c r="K44" s="28">
        <f t="shared" si="9"/>
        <v>5</v>
      </c>
      <c r="L44" s="17"/>
      <c r="M44" s="18">
        <v>36</v>
      </c>
      <c r="N44" s="25" t="str">
        <f t="shared" si="17"/>
        <v>o</v>
      </c>
      <c r="O44" s="24">
        <f t="shared" si="10"/>
        <v>5</v>
      </c>
      <c r="P44" s="14"/>
      <c r="Q44" s="26"/>
      <c r="R44" s="112" t="str">
        <f t="shared" si="18"/>
        <v>l</v>
      </c>
      <c r="S44" s="24">
        <f t="shared" si="11"/>
        <v>5</v>
      </c>
      <c r="T44" s="14"/>
      <c r="U44" s="15"/>
      <c r="V44" s="39" t="str">
        <f t="shared" si="19"/>
        <v>m</v>
      </c>
      <c r="W44" s="28">
        <f t="shared" si="12"/>
        <v>5</v>
      </c>
      <c r="X44" s="22"/>
      <c r="Y44" s="18">
        <v>49</v>
      </c>
      <c r="Z44" s="25" t="str">
        <f t="shared" si="20"/>
        <v>to</v>
      </c>
      <c r="AA44" s="24">
        <f t="shared" si="13"/>
        <v>5</v>
      </c>
      <c r="AB44" s="37"/>
      <c r="AC44" s="12"/>
    </row>
    <row r="45" spans="2:29" ht="15" thickBot="1" x14ac:dyDescent="0.35">
      <c r="B45" s="110" t="str">
        <f t="shared" si="14"/>
        <v>o</v>
      </c>
      <c r="C45" s="24">
        <f t="shared" si="7"/>
        <v>6</v>
      </c>
      <c r="D45" s="143"/>
      <c r="E45" s="26"/>
      <c r="F45" s="112" t="str">
        <f t="shared" si="15"/>
        <v>l</v>
      </c>
      <c r="G45" s="24">
        <f t="shared" si="8"/>
        <v>6</v>
      </c>
      <c r="H45" s="14"/>
      <c r="I45" s="26"/>
      <c r="J45" s="39" t="str">
        <f t="shared" si="16"/>
        <v>ti</v>
      </c>
      <c r="K45" s="28">
        <f t="shared" si="9"/>
        <v>6</v>
      </c>
      <c r="L45" s="14"/>
      <c r="M45" s="26"/>
      <c r="N45" s="25" t="str">
        <f t="shared" si="17"/>
        <v>to</v>
      </c>
      <c r="O45" s="24">
        <f t="shared" si="10"/>
        <v>6</v>
      </c>
      <c r="P45" s="14"/>
      <c r="Q45" s="26"/>
      <c r="R45" s="113" t="str">
        <f t="shared" si="18"/>
        <v>s</v>
      </c>
      <c r="S45" s="69">
        <f t="shared" si="11"/>
        <v>6</v>
      </c>
      <c r="T45" s="41" t="s">
        <v>10</v>
      </c>
      <c r="U45" s="89"/>
      <c r="V45" s="39" t="str">
        <f t="shared" si="19"/>
        <v>ti</v>
      </c>
      <c r="W45" s="28">
        <f t="shared" si="12"/>
        <v>6</v>
      </c>
      <c r="X45" s="37"/>
      <c r="Y45" s="26"/>
      <c r="Z45" s="25" t="str">
        <f t="shared" si="20"/>
        <v>f</v>
      </c>
      <c r="AA45" s="24">
        <f t="shared" si="13"/>
        <v>6</v>
      </c>
      <c r="AB45" s="37"/>
      <c r="AC45" s="12"/>
    </row>
    <row r="46" spans="2:29" ht="15" thickBot="1" x14ac:dyDescent="0.35">
      <c r="B46" s="110" t="str">
        <f t="shared" si="14"/>
        <v>to</v>
      </c>
      <c r="C46" s="24">
        <f t="shared" si="7"/>
        <v>7</v>
      </c>
      <c r="D46" s="143"/>
      <c r="E46" s="26"/>
      <c r="F46" s="113" t="str">
        <f t="shared" si="15"/>
        <v>s</v>
      </c>
      <c r="G46" s="69">
        <f t="shared" si="8"/>
        <v>7</v>
      </c>
      <c r="H46" s="31" t="s">
        <v>10</v>
      </c>
      <c r="I46" s="44"/>
      <c r="J46" s="25" t="str">
        <f t="shared" si="16"/>
        <v>o</v>
      </c>
      <c r="K46" s="24">
        <f t="shared" si="9"/>
        <v>7</v>
      </c>
      <c r="L46" s="14"/>
      <c r="M46" s="26"/>
      <c r="N46" s="25" t="str">
        <f t="shared" si="17"/>
        <v>f</v>
      </c>
      <c r="O46" s="24">
        <f t="shared" si="10"/>
        <v>7</v>
      </c>
      <c r="P46" s="14"/>
      <c r="Q46" s="26"/>
      <c r="R46" s="39" t="str">
        <f t="shared" si="18"/>
        <v>m</v>
      </c>
      <c r="S46" s="28">
        <f t="shared" si="11"/>
        <v>7</v>
      </c>
      <c r="T46" s="22"/>
      <c r="U46" s="18">
        <v>45</v>
      </c>
      <c r="V46" s="25" t="str">
        <f t="shared" si="19"/>
        <v>o</v>
      </c>
      <c r="W46" s="24">
        <f t="shared" si="12"/>
        <v>7</v>
      </c>
      <c r="X46" s="37"/>
      <c r="Y46" s="26"/>
      <c r="Z46" s="112" t="str">
        <f t="shared" si="20"/>
        <v>l</v>
      </c>
      <c r="AA46" s="24">
        <f t="shared" si="13"/>
        <v>7</v>
      </c>
      <c r="AB46" s="37"/>
      <c r="AC46" s="12"/>
    </row>
    <row r="47" spans="2:29" ht="15" thickBot="1" x14ac:dyDescent="0.35">
      <c r="B47" s="110" t="str">
        <f t="shared" si="14"/>
        <v>f</v>
      </c>
      <c r="C47" s="24">
        <f t="shared" si="7"/>
        <v>8</v>
      </c>
      <c r="D47" s="143"/>
      <c r="E47" s="26"/>
      <c r="F47" s="39" t="str">
        <f t="shared" si="15"/>
        <v>m</v>
      </c>
      <c r="G47" s="28">
        <f t="shared" si="8"/>
        <v>8</v>
      </c>
      <c r="H47" s="63"/>
      <c r="I47" s="66">
        <v>32</v>
      </c>
      <c r="J47" s="25" t="str">
        <f t="shared" si="16"/>
        <v>to</v>
      </c>
      <c r="K47" s="24">
        <f t="shared" si="9"/>
        <v>8</v>
      </c>
      <c r="L47" s="14"/>
      <c r="M47" s="26"/>
      <c r="N47" s="112" t="str">
        <f t="shared" si="17"/>
        <v>l</v>
      </c>
      <c r="O47" s="24">
        <f t="shared" si="10"/>
        <v>8</v>
      </c>
      <c r="P47" s="14"/>
      <c r="Q47" s="26"/>
      <c r="R47" s="39" t="str">
        <f t="shared" si="18"/>
        <v>ti</v>
      </c>
      <c r="S47" s="28">
        <f t="shared" si="11"/>
        <v>8</v>
      </c>
      <c r="T47" s="37"/>
      <c r="U47" s="26"/>
      <c r="V47" s="25" t="str">
        <f t="shared" si="19"/>
        <v>to</v>
      </c>
      <c r="W47" s="24">
        <f t="shared" si="12"/>
        <v>8</v>
      </c>
      <c r="X47" s="37" t="s">
        <v>14</v>
      </c>
      <c r="Y47" s="26"/>
      <c r="Z47" s="113" t="str">
        <f t="shared" si="20"/>
        <v>s</v>
      </c>
      <c r="AA47" s="69">
        <f t="shared" si="13"/>
        <v>8</v>
      </c>
      <c r="AB47" s="46" t="s">
        <v>11</v>
      </c>
      <c r="AC47" s="40"/>
    </row>
    <row r="48" spans="2:29" ht="15" thickBot="1" x14ac:dyDescent="0.35">
      <c r="B48" s="114" t="str">
        <f t="shared" si="14"/>
        <v>l</v>
      </c>
      <c r="C48" s="24">
        <f t="shared" si="7"/>
        <v>9</v>
      </c>
      <c r="D48" s="43"/>
      <c r="E48" s="26"/>
      <c r="F48" s="39" t="str">
        <f t="shared" si="15"/>
        <v>ti</v>
      </c>
      <c r="G48" s="28">
        <f t="shared" si="8"/>
        <v>9</v>
      </c>
      <c r="H48" s="37"/>
      <c r="I48" s="26"/>
      <c r="J48" s="25" t="str">
        <f t="shared" si="16"/>
        <v>f</v>
      </c>
      <c r="K48" s="24">
        <f t="shared" si="9"/>
        <v>9</v>
      </c>
      <c r="L48" s="14"/>
      <c r="M48" s="26"/>
      <c r="N48" s="113" t="str">
        <f t="shared" si="17"/>
        <v>s</v>
      </c>
      <c r="O48" s="69">
        <f t="shared" si="10"/>
        <v>9</v>
      </c>
      <c r="P48" s="31" t="s">
        <v>11</v>
      </c>
      <c r="Q48" s="44"/>
      <c r="R48" s="25" t="str">
        <f t="shared" si="18"/>
        <v>o</v>
      </c>
      <c r="S48" s="24">
        <f t="shared" si="11"/>
        <v>9</v>
      </c>
      <c r="T48" s="37"/>
      <c r="U48" s="26"/>
      <c r="V48" s="25" t="str">
        <f t="shared" si="19"/>
        <v>f</v>
      </c>
      <c r="W48" s="24">
        <f t="shared" si="12"/>
        <v>9</v>
      </c>
      <c r="X48" s="37"/>
      <c r="Y48" s="26"/>
      <c r="Z48" s="39" t="str">
        <f t="shared" si="20"/>
        <v>m</v>
      </c>
      <c r="AA48" s="28">
        <f t="shared" si="13"/>
        <v>9</v>
      </c>
      <c r="AB48" s="196"/>
      <c r="AC48" s="64">
        <v>2</v>
      </c>
    </row>
    <row r="49" spans="2:29" ht="15" thickBot="1" x14ac:dyDescent="0.35">
      <c r="B49" s="134" t="str">
        <f t="shared" si="14"/>
        <v>s</v>
      </c>
      <c r="C49" s="69">
        <f t="shared" si="7"/>
        <v>10</v>
      </c>
      <c r="D49" s="55" t="s">
        <v>11</v>
      </c>
      <c r="E49" s="44"/>
      <c r="F49" s="25" t="str">
        <f t="shared" si="15"/>
        <v>o</v>
      </c>
      <c r="G49" s="24">
        <f t="shared" si="8"/>
        <v>10</v>
      </c>
      <c r="H49" s="144"/>
      <c r="I49" s="26"/>
      <c r="J49" s="112" t="str">
        <f t="shared" si="16"/>
        <v>l</v>
      </c>
      <c r="K49" s="24">
        <f t="shared" si="9"/>
        <v>10</v>
      </c>
      <c r="L49" s="14"/>
      <c r="M49" s="26"/>
      <c r="N49" s="39" t="str">
        <f t="shared" si="17"/>
        <v>m</v>
      </c>
      <c r="O49" s="28">
        <f t="shared" si="10"/>
        <v>10</v>
      </c>
      <c r="P49" s="205"/>
      <c r="Q49" s="66">
        <v>41</v>
      </c>
      <c r="R49" s="25" t="str">
        <f t="shared" si="18"/>
        <v>to</v>
      </c>
      <c r="S49" s="24">
        <f t="shared" si="11"/>
        <v>10</v>
      </c>
      <c r="T49" s="37"/>
      <c r="U49" s="26"/>
      <c r="V49" s="112" t="str">
        <f t="shared" si="19"/>
        <v>l</v>
      </c>
      <c r="W49" s="24">
        <f t="shared" si="12"/>
        <v>10</v>
      </c>
      <c r="X49" s="37"/>
      <c r="Y49" s="26"/>
      <c r="Z49" s="39" t="str">
        <f t="shared" si="20"/>
        <v>ti</v>
      </c>
      <c r="AA49" s="28">
        <f t="shared" si="13"/>
        <v>10</v>
      </c>
      <c r="AB49" s="197"/>
      <c r="AC49" s="12"/>
    </row>
    <row r="50" spans="2:29" ht="15" thickBot="1" x14ac:dyDescent="0.35">
      <c r="B50" s="118" t="str">
        <f t="shared" si="14"/>
        <v>m</v>
      </c>
      <c r="C50" s="28">
        <f t="shared" si="7"/>
        <v>11</v>
      </c>
      <c r="D50" s="63"/>
      <c r="E50" s="62">
        <v>28</v>
      </c>
      <c r="F50" s="25" t="str">
        <f t="shared" si="15"/>
        <v>to</v>
      </c>
      <c r="G50" s="24">
        <f t="shared" si="8"/>
        <v>11</v>
      </c>
      <c r="H50" s="37"/>
      <c r="I50" s="26"/>
      <c r="J50" s="113" t="str">
        <f t="shared" si="16"/>
        <v>s</v>
      </c>
      <c r="K50" s="69">
        <f t="shared" si="9"/>
        <v>11</v>
      </c>
      <c r="L50" s="31" t="s">
        <v>11</v>
      </c>
      <c r="M50" s="44"/>
      <c r="N50" s="39" t="str">
        <f t="shared" si="17"/>
        <v>ti</v>
      </c>
      <c r="O50" s="28">
        <f t="shared" si="10"/>
        <v>11</v>
      </c>
      <c r="P50" s="37"/>
      <c r="Q50" s="26"/>
      <c r="R50" s="25" t="str">
        <f t="shared" si="18"/>
        <v>f</v>
      </c>
      <c r="S50" s="24">
        <f t="shared" si="11"/>
        <v>11</v>
      </c>
      <c r="T50" s="37"/>
      <c r="U50" s="26"/>
      <c r="V50" s="113" t="str">
        <f t="shared" si="19"/>
        <v>s</v>
      </c>
      <c r="W50" s="69">
        <f t="shared" si="12"/>
        <v>11</v>
      </c>
      <c r="X50" s="46" t="s">
        <v>11</v>
      </c>
      <c r="Y50" s="44"/>
      <c r="Z50" s="133" t="str">
        <f t="shared" si="20"/>
        <v>o</v>
      </c>
      <c r="AA50" s="24">
        <f t="shared" si="13"/>
        <v>11</v>
      </c>
      <c r="AB50" s="197"/>
      <c r="AC50" s="12"/>
    </row>
    <row r="51" spans="2:29" x14ac:dyDescent="0.3">
      <c r="B51" s="118" t="str">
        <f t="shared" si="14"/>
        <v>ti</v>
      </c>
      <c r="C51" s="28">
        <f t="shared" si="7"/>
        <v>12</v>
      </c>
      <c r="D51" s="37"/>
      <c r="E51" s="15"/>
      <c r="F51" s="25" t="str">
        <f t="shared" si="15"/>
        <v>f</v>
      </c>
      <c r="G51" s="24">
        <f t="shared" si="8"/>
        <v>12</v>
      </c>
      <c r="H51" s="37"/>
      <c r="I51" s="26"/>
      <c r="J51" s="39" t="str">
        <f t="shared" si="16"/>
        <v>m</v>
      </c>
      <c r="K51" s="28">
        <f t="shared" si="9"/>
        <v>12</v>
      </c>
      <c r="L51" s="205"/>
      <c r="M51" s="62">
        <v>37</v>
      </c>
      <c r="N51" s="25" t="str">
        <f t="shared" si="17"/>
        <v>o</v>
      </c>
      <c r="O51" s="24">
        <f t="shared" si="10"/>
        <v>12</v>
      </c>
      <c r="P51" s="37"/>
      <c r="Q51" s="26"/>
      <c r="R51" s="112" t="str">
        <f t="shared" si="18"/>
        <v>l</v>
      </c>
      <c r="S51" s="24">
        <f t="shared" si="11"/>
        <v>12</v>
      </c>
      <c r="T51" s="37"/>
      <c r="U51" s="26"/>
      <c r="V51" s="39" t="str">
        <f t="shared" si="19"/>
        <v>m</v>
      </c>
      <c r="W51" s="28">
        <f t="shared" si="12"/>
        <v>12</v>
      </c>
      <c r="X51" s="196"/>
      <c r="Y51" s="66">
        <v>50</v>
      </c>
      <c r="Z51" s="133" t="str">
        <f t="shared" si="20"/>
        <v>to</v>
      </c>
      <c r="AA51" s="24">
        <f t="shared" si="13"/>
        <v>12</v>
      </c>
      <c r="AB51" s="197"/>
      <c r="AC51" s="12"/>
    </row>
    <row r="52" spans="2:29" ht="15" thickBot="1" x14ac:dyDescent="0.35">
      <c r="B52" s="110" t="str">
        <f t="shared" si="14"/>
        <v>o</v>
      </c>
      <c r="C52" s="24">
        <f t="shared" si="7"/>
        <v>13</v>
      </c>
      <c r="D52" s="37"/>
      <c r="E52" s="15"/>
      <c r="F52" s="112" t="str">
        <f t="shared" si="15"/>
        <v>l</v>
      </c>
      <c r="G52" s="24">
        <f t="shared" si="8"/>
        <v>13</v>
      </c>
      <c r="H52" s="37"/>
      <c r="I52" s="26"/>
      <c r="J52" s="39" t="str">
        <f t="shared" si="16"/>
        <v>ti</v>
      </c>
      <c r="K52" s="28">
        <f t="shared" si="9"/>
        <v>13</v>
      </c>
      <c r="L52" s="37"/>
      <c r="M52" s="15"/>
      <c r="N52" s="25" t="str">
        <f t="shared" si="17"/>
        <v>to</v>
      </c>
      <c r="O52" s="24">
        <f t="shared" si="10"/>
        <v>13</v>
      </c>
      <c r="P52" s="37"/>
      <c r="Q52" s="26"/>
      <c r="R52" s="113" t="str">
        <f t="shared" si="18"/>
        <v>s</v>
      </c>
      <c r="S52" s="69">
        <f t="shared" si="11"/>
        <v>13</v>
      </c>
      <c r="T52" s="46" t="s">
        <v>11</v>
      </c>
      <c r="U52" s="44"/>
      <c r="V52" s="39" t="str">
        <f t="shared" si="19"/>
        <v>ti</v>
      </c>
      <c r="W52" s="28">
        <f t="shared" si="12"/>
        <v>13</v>
      </c>
      <c r="X52" s="197"/>
      <c r="Y52" s="26"/>
      <c r="Z52" s="133" t="str">
        <f t="shared" si="20"/>
        <v>f</v>
      </c>
      <c r="AA52" s="24">
        <f t="shared" si="13"/>
        <v>13</v>
      </c>
      <c r="AB52" s="197"/>
      <c r="AC52" s="12"/>
    </row>
    <row r="53" spans="2:29" ht="15" thickBot="1" x14ac:dyDescent="0.35">
      <c r="B53" s="110" t="str">
        <f t="shared" si="14"/>
        <v>to</v>
      </c>
      <c r="C53" s="24">
        <f t="shared" si="7"/>
        <v>14</v>
      </c>
      <c r="D53" s="37"/>
      <c r="E53" s="15"/>
      <c r="F53" s="113" t="str">
        <f t="shared" si="15"/>
        <v>s</v>
      </c>
      <c r="G53" s="69">
        <f t="shared" si="8"/>
        <v>14</v>
      </c>
      <c r="H53" s="30" t="s">
        <v>11</v>
      </c>
      <c r="I53" s="42"/>
      <c r="J53" s="133" t="str">
        <f t="shared" si="16"/>
        <v>o</v>
      </c>
      <c r="K53" s="24">
        <f t="shared" si="9"/>
        <v>14</v>
      </c>
      <c r="L53" s="37"/>
      <c r="M53" s="15"/>
      <c r="N53" s="25" t="str">
        <f t="shared" si="17"/>
        <v>f</v>
      </c>
      <c r="O53" s="24">
        <f t="shared" si="10"/>
        <v>14</v>
      </c>
      <c r="P53" s="37" t="s">
        <v>11</v>
      </c>
      <c r="Q53" s="26"/>
      <c r="R53" s="39" t="str">
        <f t="shared" si="18"/>
        <v>m</v>
      </c>
      <c r="S53" s="28">
        <f t="shared" si="11"/>
        <v>14</v>
      </c>
      <c r="T53" s="146"/>
      <c r="U53" s="62">
        <v>46</v>
      </c>
      <c r="V53" s="25" t="str">
        <f t="shared" si="19"/>
        <v>o</v>
      </c>
      <c r="W53" s="24">
        <f t="shared" si="12"/>
        <v>14</v>
      </c>
      <c r="X53" s="197"/>
      <c r="Y53" s="26"/>
      <c r="Z53" s="112" t="str">
        <f t="shared" si="20"/>
        <v>l</v>
      </c>
      <c r="AA53" s="24">
        <f t="shared" si="13"/>
        <v>14</v>
      </c>
      <c r="AB53" s="197"/>
      <c r="AC53" s="12"/>
    </row>
    <row r="54" spans="2:29" ht="15" thickBot="1" x14ac:dyDescent="0.35">
      <c r="B54" s="110" t="str">
        <f t="shared" si="14"/>
        <v>f</v>
      </c>
      <c r="C54" s="24">
        <f t="shared" si="7"/>
        <v>15</v>
      </c>
      <c r="D54" s="144" t="s">
        <v>11</v>
      </c>
      <c r="E54" s="15"/>
      <c r="F54" s="39" t="str">
        <f t="shared" si="15"/>
        <v>m</v>
      </c>
      <c r="G54" s="28">
        <f t="shared" si="8"/>
        <v>15</v>
      </c>
      <c r="H54" s="17"/>
      <c r="I54" s="18">
        <v>33</v>
      </c>
      <c r="J54" s="133" t="str">
        <f t="shared" si="16"/>
        <v>to</v>
      </c>
      <c r="K54" s="24">
        <f t="shared" si="9"/>
        <v>15</v>
      </c>
      <c r="L54" s="37" t="s">
        <v>14</v>
      </c>
      <c r="M54" s="15"/>
      <c r="N54" s="112" t="str">
        <f t="shared" si="17"/>
        <v>l</v>
      </c>
      <c r="O54" s="15">
        <f t="shared" si="10"/>
        <v>15</v>
      </c>
      <c r="P54" s="54"/>
      <c r="Q54" s="136"/>
      <c r="R54" s="39" t="str">
        <f t="shared" si="18"/>
        <v>ti</v>
      </c>
      <c r="S54" s="28">
        <f t="shared" si="11"/>
        <v>15</v>
      </c>
      <c r="T54" s="143"/>
      <c r="U54" s="15"/>
      <c r="V54" s="25" t="str">
        <f t="shared" si="19"/>
        <v>to</v>
      </c>
      <c r="W54" s="24">
        <f t="shared" si="12"/>
        <v>15</v>
      </c>
      <c r="X54" s="197"/>
      <c r="Y54" s="26"/>
      <c r="Z54" s="113" t="str">
        <f t="shared" si="20"/>
        <v>s</v>
      </c>
      <c r="AA54" s="69">
        <f t="shared" si="13"/>
        <v>15</v>
      </c>
      <c r="AB54" s="198" t="s">
        <v>11</v>
      </c>
      <c r="AC54" s="60"/>
    </row>
    <row r="55" spans="2:29" ht="15" thickBot="1" x14ac:dyDescent="0.35">
      <c r="B55" s="114" t="str">
        <f t="shared" si="14"/>
        <v>l</v>
      </c>
      <c r="C55" s="24">
        <f t="shared" si="7"/>
        <v>16</v>
      </c>
      <c r="D55" s="48"/>
      <c r="E55" s="15"/>
      <c r="F55" s="39" t="str">
        <f t="shared" si="15"/>
        <v>ti</v>
      </c>
      <c r="G55" s="28">
        <f t="shared" si="8"/>
        <v>16</v>
      </c>
      <c r="H55" s="14"/>
      <c r="I55" s="26"/>
      <c r="J55" s="133" t="str">
        <f t="shared" si="16"/>
        <v>f</v>
      </c>
      <c r="K55" s="24">
        <f t="shared" si="9"/>
        <v>16</v>
      </c>
      <c r="L55" s="37" t="s">
        <v>11</v>
      </c>
      <c r="M55" s="15"/>
      <c r="N55" s="113" t="str">
        <f t="shared" si="17"/>
        <v>s</v>
      </c>
      <c r="O55" s="45">
        <f t="shared" si="10"/>
        <v>16</v>
      </c>
      <c r="P55" s="215"/>
      <c r="Q55" s="217"/>
      <c r="R55" s="133" t="str">
        <f t="shared" si="18"/>
        <v>o</v>
      </c>
      <c r="S55" s="24">
        <f t="shared" si="11"/>
        <v>16</v>
      </c>
      <c r="T55" s="143"/>
      <c r="U55" s="15"/>
      <c r="V55" s="25" t="str">
        <f t="shared" si="19"/>
        <v>f</v>
      </c>
      <c r="W55" s="24">
        <f t="shared" si="12"/>
        <v>16</v>
      </c>
      <c r="X55" s="197" t="s">
        <v>11</v>
      </c>
      <c r="Y55" s="26"/>
      <c r="Z55" s="39" t="str">
        <f t="shared" si="20"/>
        <v>m</v>
      </c>
      <c r="AA55" s="28">
        <f t="shared" si="13"/>
        <v>16</v>
      </c>
      <c r="AB55" s="142"/>
      <c r="AC55" s="23">
        <v>3</v>
      </c>
    </row>
    <row r="56" spans="2:29" ht="15" thickBot="1" x14ac:dyDescent="0.35">
      <c r="B56" s="134" t="str">
        <f t="shared" si="14"/>
        <v>s</v>
      </c>
      <c r="C56" s="69">
        <f t="shared" si="7"/>
        <v>17</v>
      </c>
      <c r="D56" s="119"/>
      <c r="E56" s="89"/>
      <c r="F56" s="25" t="str">
        <f t="shared" si="15"/>
        <v>o</v>
      </c>
      <c r="G56" s="24">
        <f t="shared" si="8"/>
        <v>17</v>
      </c>
      <c r="H56" s="14"/>
      <c r="I56" s="26"/>
      <c r="J56" s="112" t="str">
        <f t="shared" si="16"/>
        <v>l</v>
      </c>
      <c r="K56" s="24">
        <f t="shared" si="9"/>
        <v>17</v>
      </c>
      <c r="L56" s="48"/>
      <c r="M56" s="15"/>
      <c r="N56" s="39" t="str">
        <f t="shared" si="17"/>
        <v>m</v>
      </c>
      <c r="O56" s="28">
        <f t="shared" si="10"/>
        <v>17</v>
      </c>
      <c r="P56" s="191"/>
      <c r="Q56" s="18">
        <v>42</v>
      </c>
      <c r="R56" s="133" t="str">
        <f t="shared" si="18"/>
        <v>to</v>
      </c>
      <c r="S56" s="24">
        <f t="shared" si="11"/>
        <v>17</v>
      </c>
      <c r="T56" s="143"/>
      <c r="U56" s="15"/>
      <c r="V56" s="112" t="str">
        <f t="shared" si="19"/>
        <v>l</v>
      </c>
      <c r="W56" s="24">
        <f t="shared" si="12"/>
        <v>17</v>
      </c>
      <c r="X56" s="48"/>
      <c r="Y56" s="26"/>
      <c r="Z56" s="39" t="str">
        <f t="shared" si="20"/>
        <v>ti</v>
      </c>
      <c r="AA56" s="28">
        <f t="shared" si="13"/>
        <v>17</v>
      </c>
      <c r="AB56" s="143"/>
      <c r="AC56" s="12"/>
    </row>
    <row r="57" spans="2:29" ht="15" thickBot="1" x14ac:dyDescent="0.35">
      <c r="B57" s="118" t="str">
        <f t="shared" si="14"/>
        <v>m</v>
      </c>
      <c r="C57" s="28">
        <f t="shared" si="7"/>
        <v>18</v>
      </c>
      <c r="D57" s="17"/>
      <c r="E57" s="18">
        <v>29</v>
      </c>
      <c r="F57" s="25" t="str">
        <f t="shared" si="15"/>
        <v>to</v>
      </c>
      <c r="G57" s="24">
        <f t="shared" si="8"/>
        <v>18</v>
      </c>
      <c r="H57" s="91"/>
      <c r="I57" s="26"/>
      <c r="J57" s="113" t="str">
        <f t="shared" si="16"/>
        <v>s</v>
      </c>
      <c r="K57" s="69">
        <f t="shared" si="9"/>
        <v>18</v>
      </c>
      <c r="L57" s="119"/>
      <c r="M57" s="89"/>
      <c r="N57" s="39" t="str">
        <f t="shared" si="17"/>
        <v>ti</v>
      </c>
      <c r="O57" s="28">
        <f t="shared" si="10"/>
        <v>18</v>
      </c>
      <c r="P57" s="190"/>
      <c r="Q57" s="26"/>
      <c r="R57" s="133" t="str">
        <f t="shared" si="18"/>
        <v>f</v>
      </c>
      <c r="S57" s="24">
        <f t="shared" si="11"/>
        <v>18</v>
      </c>
      <c r="T57" s="143" t="s">
        <v>11</v>
      </c>
      <c r="U57" s="15"/>
      <c r="V57" s="113" t="str">
        <f t="shared" si="19"/>
        <v>s</v>
      </c>
      <c r="W57" s="69">
        <f t="shared" si="12"/>
        <v>18</v>
      </c>
      <c r="X57" s="119"/>
      <c r="Y57" s="42"/>
      <c r="Z57" s="25" t="str">
        <f t="shared" si="20"/>
        <v>o</v>
      </c>
      <c r="AA57" s="24">
        <f t="shared" si="13"/>
        <v>18</v>
      </c>
      <c r="AB57" s="143"/>
      <c r="AC57" s="12"/>
    </row>
    <row r="58" spans="2:29" x14ac:dyDescent="0.3">
      <c r="B58" s="118" t="str">
        <f t="shared" si="14"/>
        <v>ti</v>
      </c>
      <c r="C58" s="28">
        <f t="shared" si="7"/>
        <v>19</v>
      </c>
      <c r="D58" s="14"/>
      <c r="E58" s="26"/>
      <c r="F58" s="25" t="str">
        <f t="shared" si="15"/>
        <v>f</v>
      </c>
      <c r="G58" s="24">
        <f t="shared" si="8"/>
        <v>19</v>
      </c>
      <c r="H58" s="14" t="s">
        <v>11</v>
      </c>
      <c r="I58" s="26"/>
      <c r="J58" s="39" t="str">
        <f t="shared" si="16"/>
        <v>m</v>
      </c>
      <c r="K58" s="28">
        <f t="shared" si="9"/>
        <v>19</v>
      </c>
      <c r="L58" s="142"/>
      <c r="M58" s="18">
        <v>38</v>
      </c>
      <c r="N58" s="25" t="str">
        <f t="shared" si="17"/>
        <v>o</v>
      </c>
      <c r="O58" s="24">
        <f t="shared" si="10"/>
        <v>19</v>
      </c>
      <c r="P58" s="190"/>
      <c r="Q58" s="26"/>
      <c r="R58" s="112" t="str">
        <f t="shared" si="18"/>
        <v>l</v>
      </c>
      <c r="S58" s="24">
        <f t="shared" si="11"/>
        <v>19</v>
      </c>
      <c r="T58" s="48"/>
      <c r="U58" s="15"/>
      <c r="V58" s="39" t="str">
        <f t="shared" si="19"/>
        <v>m</v>
      </c>
      <c r="W58" s="28">
        <f t="shared" si="12"/>
        <v>19</v>
      </c>
      <c r="X58" s="189"/>
      <c r="Y58" s="18">
        <v>51</v>
      </c>
      <c r="Z58" s="25" t="str">
        <f t="shared" si="20"/>
        <v>to</v>
      </c>
      <c r="AA58" s="24">
        <f t="shared" si="13"/>
        <v>19</v>
      </c>
      <c r="AB58" s="143"/>
      <c r="AC58" s="12"/>
    </row>
    <row r="59" spans="2:29" ht="15" thickBot="1" x14ac:dyDescent="0.35">
      <c r="B59" s="110" t="str">
        <f t="shared" si="14"/>
        <v>o</v>
      </c>
      <c r="C59" s="24">
        <f t="shared" si="7"/>
        <v>20</v>
      </c>
      <c r="D59" s="14"/>
      <c r="E59" s="26"/>
      <c r="F59" s="112" t="str">
        <f t="shared" si="15"/>
        <v>l</v>
      </c>
      <c r="G59" s="24">
        <f t="shared" si="8"/>
        <v>20</v>
      </c>
      <c r="H59" s="48"/>
      <c r="I59" s="26"/>
      <c r="J59" s="39" t="str">
        <f t="shared" si="16"/>
        <v>ti</v>
      </c>
      <c r="K59" s="28">
        <f t="shared" si="9"/>
        <v>20</v>
      </c>
      <c r="L59" s="143"/>
      <c r="M59" s="26"/>
      <c r="N59" s="25" t="str">
        <f t="shared" si="17"/>
        <v>to</v>
      </c>
      <c r="O59" s="24">
        <f t="shared" si="10"/>
        <v>20</v>
      </c>
      <c r="P59" s="190"/>
      <c r="Q59" s="26"/>
      <c r="R59" s="113" t="str">
        <f t="shared" si="18"/>
        <v>s</v>
      </c>
      <c r="S59" s="69">
        <f t="shared" si="11"/>
        <v>20</v>
      </c>
      <c r="T59" s="119"/>
      <c r="U59" s="89"/>
      <c r="V59" s="39" t="str">
        <f t="shared" si="19"/>
        <v>ti</v>
      </c>
      <c r="W59" s="28">
        <f t="shared" si="12"/>
        <v>20</v>
      </c>
      <c r="X59" s="190"/>
      <c r="Y59" s="26"/>
      <c r="Z59" s="25" t="str">
        <f t="shared" si="20"/>
        <v>f</v>
      </c>
      <c r="AA59" s="24">
        <f t="shared" si="13"/>
        <v>20</v>
      </c>
      <c r="AB59" s="143" t="s">
        <v>11</v>
      </c>
      <c r="AC59" s="12"/>
    </row>
    <row r="60" spans="2:29" ht="15" thickBot="1" x14ac:dyDescent="0.35">
      <c r="B60" s="110" t="str">
        <f t="shared" si="14"/>
        <v>to</v>
      </c>
      <c r="C60" s="24">
        <f t="shared" si="7"/>
        <v>21</v>
      </c>
      <c r="D60" s="14"/>
      <c r="E60" s="26"/>
      <c r="F60" s="113" t="str">
        <f t="shared" si="15"/>
        <v>s</v>
      </c>
      <c r="G60" s="69">
        <f t="shared" si="8"/>
        <v>21</v>
      </c>
      <c r="H60" s="49"/>
      <c r="I60" s="44"/>
      <c r="J60" s="25" t="str">
        <f t="shared" si="16"/>
        <v>o</v>
      </c>
      <c r="K60" s="24">
        <f t="shared" si="9"/>
        <v>21</v>
      </c>
      <c r="L60" s="143"/>
      <c r="M60" s="26"/>
      <c r="N60" s="25" t="str">
        <f t="shared" si="17"/>
        <v>f</v>
      </c>
      <c r="O60" s="24">
        <f t="shared" si="10"/>
        <v>21</v>
      </c>
      <c r="P60" s="190"/>
      <c r="Q60" s="26"/>
      <c r="R60" s="39" t="str">
        <f t="shared" si="18"/>
        <v>m</v>
      </c>
      <c r="S60" s="28">
        <f t="shared" si="11"/>
        <v>21</v>
      </c>
      <c r="T60" s="229"/>
      <c r="U60" s="18">
        <v>47</v>
      </c>
      <c r="V60" s="25" t="str">
        <f t="shared" si="19"/>
        <v>o</v>
      </c>
      <c r="W60" s="24">
        <f t="shared" si="12"/>
        <v>21</v>
      </c>
      <c r="X60" s="190"/>
      <c r="Y60" s="26"/>
      <c r="Z60" s="112" t="str">
        <f t="shared" si="20"/>
        <v>l</v>
      </c>
      <c r="AA60" s="24">
        <f t="shared" si="13"/>
        <v>21</v>
      </c>
      <c r="AB60" s="216"/>
      <c r="AC60" s="214"/>
    </row>
    <row r="61" spans="2:29" ht="15" thickBot="1" x14ac:dyDescent="0.35">
      <c r="B61" s="110" t="str">
        <f t="shared" si="14"/>
        <v>f</v>
      </c>
      <c r="C61" s="24">
        <f t="shared" si="7"/>
        <v>22</v>
      </c>
      <c r="D61" s="14" t="s">
        <v>11</v>
      </c>
      <c r="E61" s="26"/>
      <c r="F61" s="39" t="str">
        <f t="shared" si="15"/>
        <v>m</v>
      </c>
      <c r="G61" s="28">
        <f t="shared" si="8"/>
        <v>22</v>
      </c>
      <c r="H61" s="191"/>
      <c r="I61" s="66">
        <v>34</v>
      </c>
      <c r="J61" s="25" t="str">
        <f t="shared" si="16"/>
        <v>to</v>
      </c>
      <c r="K61" s="24">
        <f t="shared" si="9"/>
        <v>22</v>
      </c>
      <c r="L61" s="143"/>
      <c r="M61" s="26"/>
      <c r="N61" s="112" t="str">
        <f t="shared" si="17"/>
        <v>l</v>
      </c>
      <c r="O61" s="24">
        <f t="shared" si="10"/>
        <v>22</v>
      </c>
      <c r="P61" s="56"/>
      <c r="Q61" s="26"/>
      <c r="R61" s="39" t="str">
        <f t="shared" si="18"/>
        <v>ti</v>
      </c>
      <c r="S61" s="28">
        <f t="shared" si="11"/>
        <v>22</v>
      </c>
      <c r="T61" s="197"/>
      <c r="U61" s="26"/>
      <c r="V61" s="25" t="str">
        <f t="shared" si="19"/>
        <v>to</v>
      </c>
      <c r="W61" s="24">
        <f t="shared" si="12"/>
        <v>22</v>
      </c>
      <c r="X61" s="190"/>
      <c r="Y61" s="26"/>
      <c r="Z61" s="113" t="str">
        <f t="shared" si="20"/>
        <v>s</v>
      </c>
      <c r="AA61" s="69">
        <f t="shared" si="13"/>
        <v>22</v>
      </c>
      <c r="AB61" s="215"/>
      <c r="AC61" s="40"/>
    </row>
    <row r="62" spans="2:29" ht="15" thickBot="1" x14ac:dyDescent="0.35">
      <c r="B62" s="114" t="str">
        <f t="shared" si="14"/>
        <v>l</v>
      </c>
      <c r="C62" s="24">
        <f t="shared" si="7"/>
        <v>23</v>
      </c>
      <c r="D62" s="56"/>
      <c r="E62" s="26"/>
      <c r="F62" s="39" t="str">
        <f t="shared" si="15"/>
        <v>ti</v>
      </c>
      <c r="G62" s="28">
        <f t="shared" si="8"/>
        <v>23</v>
      </c>
      <c r="H62" s="190"/>
      <c r="I62" s="26"/>
      <c r="J62" s="25" t="str">
        <f t="shared" si="16"/>
        <v>f</v>
      </c>
      <c r="K62" s="24">
        <f t="shared" si="9"/>
        <v>23</v>
      </c>
      <c r="L62" s="143" t="s">
        <v>11</v>
      </c>
      <c r="M62" s="26"/>
      <c r="N62" s="113" t="str">
        <f t="shared" si="17"/>
        <v>s</v>
      </c>
      <c r="O62" s="69">
        <f t="shared" si="10"/>
        <v>23</v>
      </c>
      <c r="P62" s="53"/>
      <c r="Q62" s="44"/>
      <c r="R62" s="25" t="str">
        <f t="shared" si="18"/>
        <v>o</v>
      </c>
      <c r="S62" s="24">
        <f t="shared" si="11"/>
        <v>23</v>
      </c>
      <c r="T62" s="197"/>
      <c r="U62" s="26"/>
      <c r="V62" s="25" t="str">
        <f t="shared" si="19"/>
        <v>f</v>
      </c>
      <c r="W62" s="24">
        <f t="shared" si="12"/>
        <v>23</v>
      </c>
      <c r="X62" s="190" t="s">
        <v>11</v>
      </c>
      <c r="Y62" s="26"/>
      <c r="Z62" s="39" t="str">
        <f t="shared" si="20"/>
        <v>m</v>
      </c>
      <c r="AA62" s="28">
        <f t="shared" si="13"/>
        <v>23</v>
      </c>
      <c r="AB62" s="59"/>
      <c r="AC62" s="64">
        <v>4</v>
      </c>
    </row>
    <row r="63" spans="2:29" ht="15" thickBot="1" x14ac:dyDescent="0.35">
      <c r="B63" s="134" t="str">
        <f t="shared" si="14"/>
        <v>s</v>
      </c>
      <c r="C63" s="69">
        <f t="shared" si="7"/>
        <v>24</v>
      </c>
      <c r="D63" s="53"/>
      <c r="E63" s="44"/>
      <c r="F63" s="25" t="str">
        <f t="shared" si="15"/>
        <v>o</v>
      </c>
      <c r="G63" s="24">
        <f t="shared" si="8"/>
        <v>24</v>
      </c>
      <c r="H63" s="190"/>
      <c r="I63" s="26"/>
      <c r="J63" s="112" t="str">
        <f t="shared" si="16"/>
        <v>l</v>
      </c>
      <c r="K63" s="24">
        <f t="shared" si="9"/>
        <v>24</v>
      </c>
      <c r="L63" s="56"/>
      <c r="M63" s="26"/>
      <c r="N63" s="39" t="str">
        <f t="shared" si="17"/>
        <v>m</v>
      </c>
      <c r="O63" s="28">
        <f t="shared" si="10"/>
        <v>24</v>
      </c>
      <c r="P63" s="196"/>
      <c r="Q63" s="66">
        <v>43</v>
      </c>
      <c r="R63" s="25" t="str">
        <f t="shared" si="18"/>
        <v>to</v>
      </c>
      <c r="S63" s="24">
        <f t="shared" si="11"/>
        <v>24</v>
      </c>
      <c r="T63" s="197"/>
      <c r="U63" s="26"/>
      <c r="V63" s="112" t="str">
        <f t="shared" si="19"/>
        <v>l</v>
      </c>
      <c r="W63" s="24">
        <f t="shared" si="12"/>
        <v>24</v>
      </c>
      <c r="X63" s="92"/>
      <c r="Y63" s="26"/>
      <c r="Z63" s="39" t="str">
        <f t="shared" si="20"/>
        <v>ti</v>
      </c>
      <c r="AA63" s="28">
        <f t="shared" si="13"/>
        <v>24</v>
      </c>
      <c r="AB63" s="14"/>
      <c r="AC63" s="12"/>
    </row>
    <row r="64" spans="2:29" ht="15" thickBot="1" x14ac:dyDescent="0.35">
      <c r="B64" s="118" t="str">
        <f t="shared" si="14"/>
        <v>m</v>
      </c>
      <c r="C64" s="28">
        <f t="shared" si="7"/>
        <v>25</v>
      </c>
      <c r="D64" s="196"/>
      <c r="E64" s="62">
        <v>30</v>
      </c>
      <c r="F64" s="25" t="str">
        <f t="shared" si="15"/>
        <v>to</v>
      </c>
      <c r="G64" s="24">
        <f t="shared" si="8"/>
        <v>25</v>
      </c>
      <c r="H64" s="190"/>
      <c r="I64" s="26"/>
      <c r="J64" s="113" t="str">
        <f t="shared" si="16"/>
        <v>s</v>
      </c>
      <c r="K64" s="69">
        <f t="shared" si="9"/>
        <v>25</v>
      </c>
      <c r="L64" s="53"/>
      <c r="M64" s="44"/>
      <c r="N64" s="39" t="str">
        <f t="shared" si="17"/>
        <v>ti</v>
      </c>
      <c r="O64" s="28">
        <f t="shared" si="10"/>
        <v>25</v>
      </c>
      <c r="P64" s="197"/>
      <c r="Q64" s="26"/>
      <c r="R64" s="25" t="str">
        <f t="shared" si="18"/>
        <v>f</v>
      </c>
      <c r="S64" s="24">
        <f t="shared" si="11"/>
        <v>25</v>
      </c>
      <c r="T64" s="197" t="s">
        <v>11</v>
      </c>
      <c r="U64" s="26"/>
      <c r="V64" s="113" t="str">
        <f t="shared" si="19"/>
        <v>s</v>
      </c>
      <c r="W64" s="69">
        <f t="shared" si="12"/>
        <v>25</v>
      </c>
      <c r="X64" s="222" t="s">
        <v>57</v>
      </c>
      <c r="Y64" s="44"/>
      <c r="Z64" s="133" t="str">
        <f t="shared" si="20"/>
        <v>o</v>
      </c>
      <c r="AA64" s="24">
        <f t="shared" si="13"/>
        <v>25</v>
      </c>
      <c r="AB64" s="14"/>
      <c r="AC64" s="12"/>
    </row>
    <row r="65" spans="2:29" x14ac:dyDescent="0.3">
      <c r="B65" s="118" t="str">
        <f t="shared" si="14"/>
        <v>ti</v>
      </c>
      <c r="C65" s="28">
        <f t="shared" si="7"/>
        <v>26</v>
      </c>
      <c r="D65" s="197"/>
      <c r="E65" s="15"/>
      <c r="F65" s="25" t="str">
        <f t="shared" si="15"/>
        <v>f</v>
      </c>
      <c r="G65" s="24">
        <f t="shared" si="8"/>
        <v>26</v>
      </c>
      <c r="H65" s="190" t="s">
        <v>11</v>
      </c>
      <c r="I65" s="26"/>
      <c r="J65" s="39" t="str">
        <f t="shared" si="16"/>
        <v>m</v>
      </c>
      <c r="K65" s="28">
        <f t="shared" si="9"/>
        <v>26</v>
      </c>
      <c r="L65" s="196"/>
      <c r="M65" s="62">
        <v>39</v>
      </c>
      <c r="N65" s="25" t="str">
        <f t="shared" si="17"/>
        <v>o</v>
      </c>
      <c r="O65" s="24">
        <f t="shared" si="10"/>
        <v>26</v>
      </c>
      <c r="P65" s="197"/>
      <c r="Q65" s="26"/>
      <c r="R65" s="112" t="str">
        <f t="shared" si="18"/>
        <v>l</v>
      </c>
      <c r="S65" s="24">
        <f t="shared" si="11"/>
        <v>26</v>
      </c>
      <c r="T65" s="56"/>
      <c r="U65" s="26"/>
      <c r="V65" s="39" t="str">
        <f t="shared" si="19"/>
        <v>m</v>
      </c>
      <c r="W65" s="28">
        <f t="shared" si="12"/>
        <v>26</v>
      </c>
      <c r="X65" s="223" t="s">
        <v>58</v>
      </c>
      <c r="Y65" s="66">
        <v>52</v>
      </c>
      <c r="Z65" s="133" t="str">
        <f t="shared" si="20"/>
        <v>to</v>
      </c>
      <c r="AA65" s="24">
        <f t="shared" si="13"/>
        <v>26</v>
      </c>
      <c r="AB65" s="14"/>
      <c r="AC65" s="12"/>
    </row>
    <row r="66" spans="2:29" ht="15" thickBot="1" x14ac:dyDescent="0.35">
      <c r="B66" s="110" t="str">
        <f t="shared" si="14"/>
        <v>o</v>
      </c>
      <c r="C66" s="24">
        <f t="shared" si="7"/>
        <v>27</v>
      </c>
      <c r="D66" s="197"/>
      <c r="E66" s="15"/>
      <c r="F66" s="112" t="str">
        <f t="shared" si="15"/>
        <v>l</v>
      </c>
      <c r="G66" s="24">
        <f t="shared" si="8"/>
        <v>27</v>
      </c>
      <c r="H66" s="56"/>
      <c r="I66" s="26"/>
      <c r="J66" s="39" t="str">
        <f t="shared" si="16"/>
        <v>ti</v>
      </c>
      <c r="K66" s="28">
        <f t="shared" si="9"/>
        <v>27</v>
      </c>
      <c r="L66" s="197"/>
      <c r="M66" s="15"/>
      <c r="N66" s="25" t="str">
        <f t="shared" si="17"/>
        <v>to</v>
      </c>
      <c r="O66" s="24">
        <f t="shared" si="10"/>
        <v>27</v>
      </c>
      <c r="P66" s="197"/>
      <c r="Q66" s="26"/>
      <c r="R66" s="113" t="str">
        <f t="shared" si="18"/>
        <v>s</v>
      </c>
      <c r="S66" s="69">
        <f t="shared" si="11"/>
        <v>27</v>
      </c>
      <c r="T66" s="53"/>
      <c r="U66" s="44"/>
      <c r="V66" s="39" t="str">
        <f t="shared" si="19"/>
        <v>ti</v>
      </c>
      <c r="W66" s="28">
        <f t="shared" si="12"/>
        <v>27</v>
      </c>
      <c r="X66" s="14"/>
      <c r="Y66" s="26"/>
      <c r="Z66" s="133" t="str">
        <f t="shared" si="20"/>
        <v>f</v>
      </c>
      <c r="AA66" s="24">
        <f t="shared" si="13"/>
        <v>27</v>
      </c>
      <c r="AB66" s="14" t="s">
        <v>11</v>
      </c>
      <c r="AC66" s="12"/>
    </row>
    <row r="67" spans="2:29" ht="15" thickBot="1" x14ac:dyDescent="0.35">
      <c r="B67" s="110" t="str">
        <f t="shared" si="14"/>
        <v>to</v>
      </c>
      <c r="C67" s="24">
        <f t="shared" si="7"/>
        <v>28</v>
      </c>
      <c r="D67" s="197"/>
      <c r="E67" s="15"/>
      <c r="F67" s="113" t="str">
        <f t="shared" si="15"/>
        <v>s</v>
      </c>
      <c r="G67" s="69">
        <f t="shared" si="8"/>
        <v>28</v>
      </c>
      <c r="H67" s="53"/>
      <c r="I67" s="44"/>
      <c r="J67" s="133" t="str">
        <f t="shared" si="16"/>
        <v>o</v>
      </c>
      <c r="K67" s="24">
        <f t="shared" si="9"/>
        <v>28</v>
      </c>
      <c r="L67" s="197"/>
      <c r="M67" s="15"/>
      <c r="N67" s="25" t="str">
        <f t="shared" si="17"/>
        <v>f</v>
      </c>
      <c r="O67" s="24">
        <f t="shared" si="10"/>
        <v>28</v>
      </c>
      <c r="P67" s="197"/>
      <c r="Q67" s="26"/>
      <c r="R67" s="39" t="str">
        <f t="shared" si="18"/>
        <v>m</v>
      </c>
      <c r="S67" s="28">
        <f t="shared" si="11"/>
        <v>28</v>
      </c>
      <c r="T67" s="59"/>
      <c r="U67" s="62">
        <v>48</v>
      </c>
      <c r="V67" s="25" t="str">
        <f t="shared" si="19"/>
        <v>o</v>
      </c>
      <c r="W67" s="24">
        <f t="shared" si="12"/>
        <v>28</v>
      </c>
      <c r="X67" s="14"/>
      <c r="Y67" s="26"/>
      <c r="Z67" s="112" t="str">
        <f t="shared" si="20"/>
        <v>l</v>
      </c>
      <c r="AA67" s="24">
        <f t="shared" si="13"/>
        <v>28</v>
      </c>
      <c r="AB67" s="56"/>
      <c r="AC67" s="12"/>
    </row>
    <row r="68" spans="2:29" ht="15" thickBot="1" x14ac:dyDescent="0.35">
      <c r="B68" s="110" t="str">
        <f t="shared" si="14"/>
        <v>f</v>
      </c>
      <c r="C68" s="24">
        <f t="shared" si="7"/>
        <v>29</v>
      </c>
      <c r="D68" s="197"/>
      <c r="E68" s="15"/>
      <c r="F68" s="39" t="str">
        <f t="shared" si="15"/>
        <v>m</v>
      </c>
      <c r="G68" s="28">
        <f t="shared" si="8"/>
        <v>29</v>
      </c>
      <c r="H68" s="196"/>
      <c r="I68" s="62">
        <v>35</v>
      </c>
      <c r="J68" s="25" t="str">
        <f t="shared" si="16"/>
        <v>to</v>
      </c>
      <c r="K68" s="24">
        <f t="shared" si="9"/>
        <v>29</v>
      </c>
      <c r="L68" s="197"/>
      <c r="M68" s="15"/>
      <c r="N68" s="25" t="str">
        <f t="shared" si="17"/>
        <v>l</v>
      </c>
      <c r="O68" s="24">
        <f t="shared" si="10"/>
        <v>29</v>
      </c>
      <c r="P68" s="197"/>
      <c r="Q68" s="26"/>
      <c r="R68" s="39" t="str">
        <f t="shared" si="18"/>
        <v>ti</v>
      </c>
      <c r="S68" s="28">
        <f t="shared" si="11"/>
        <v>29</v>
      </c>
      <c r="T68" s="14"/>
      <c r="U68" s="15"/>
      <c r="V68" s="25" t="str">
        <f t="shared" si="19"/>
        <v>to</v>
      </c>
      <c r="W68" s="24">
        <f t="shared" si="12"/>
        <v>29</v>
      </c>
      <c r="X68" s="14"/>
      <c r="Y68" s="26"/>
      <c r="Z68" s="113" t="str">
        <f t="shared" si="20"/>
        <v>s</v>
      </c>
      <c r="AA68" s="69">
        <f t="shared" si="13"/>
        <v>29</v>
      </c>
      <c r="AB68" s="53"/>
      <c r="AC68" s="40"/>
    </row>
    <row r="69" spans="2:29" ht="15" thickBot="1" x14ac:dyDescent="0.35">
      <c r="B69" s="114" t="str">
        <f t="shared" si="14"/>
        <v>l</v>
      </c>
      <c r="C69" s="24">
        <f t="shared" si="7"/>
        <v>30</v>
      </c>
      <c r="D69" s="197"/>
      <c r="E69" s="15"/>
      <c r="F69" s="39" t="str">
        <f t="shared" si="15"/>
        <v>ti</v>
      </c>
      <c r="G69" s="28">
        <f t="shared" si="8"/>
        <v>30</v>
      </c>
      <c r="H69" s="197"/>
      <c r="I69" s="15"/>
      <c r="J69" s="25" t="str">
        <f t="shared" si="16"/>
        <v>f</v>
      </c>
      <c r="K69" s="24">
        <f t="shared" si="9"/>
        <v>30</v>
      </c>
      <c r="L69" s="197"/>
      <c r="M69" s="15"/>
      <c r="N69" s="113" t="str">
        <f t="shared" si="17"/>
        <v>s</v>
      </c>
      <c r="O69" s="69">
        <f t="shared" si="10"/>
        <v>30</v>
      </c>
      <c r="P69" s="203" t="s">
        <v>11</v>
      </c>
      <c r="Q69" s="44"/>
      <c r="R69" s="133" t="str">
        <f t="shared" si="18"/>
        <v>o</v>
      </c>
      <c r="S69" s="24">
        <f t="shared" si="11"/>
        <v>30</v>
      </c>
      <c r="T69" s="14"/>
      <c r="U69" s="15"/>
      <c r="V69" s="25" t="str">
        <f t="shared" si="19"/>
        <v>f</v>
      </c>
      <c r="W69" s="24">
        <f t="shared" si="12"/>
        <v>30</v>
      </c>
      <c r="X69" s="14" t="s">
        <v>10</v>
      </c>
      <c r="Y69" s="26"/>
      <c r="Z69" s="39" t="str">
        <f t="shared" si="20"/>
        <v>m</v>
      </c>
      <c r="AA69" s="28">
        <f t="shared" si="13"/>
        <v>30</v>
      </c>
      <c r="AB69" s="196"/>
      <c r="AC69" s="64">
        <v>5</v>
      </c>
    </row>
    <row r="70" spans="2:29" ht="15.75" thickBot="1" x14ac:dyDescent="0.3">
      <c r="B70" s="180" t="str">
        <f t="shared" si="14"/>
        <v>s</v>
      </c>
      <c r="C70" s="75">
        <f t="shared" si="7"/>
        <v>31</v>
      </c>
      <c r="D70" s="199" t="s">
        <v>11</v>
      </c>
      <c r="E70" s="76"/>
      <c r="F70" s="74" t="str">
        <f t="shared" si="15"/>
        <v>o</v>
      </c>
      <c r="G70" s="75">
        <f t="shared" si="8"/>
        <v>31</v>
      </c>
      <c r="H70" s="199"/>
      <c r="I70" s="77"/>
      <c r="J70" s="99"/>
      <c r="K70" s="75" t="str">
        <f t="shared" si="9"/>
        <v/>
      </c>
      <c r="L70" s="75"/>
      <c r="M70" s="76"/>
      <c r="N70" s="80" t="str">
        <f t="shared" si="17"/>
        <v>m</v>
      </c>
      <c r="O70" s="71">
        <f t="shared" si="10"/>
        <v>31</v>
      </c>
      <c r="P70" s="72"/>
      <c r="Q70" s="139">
        <v>44</v>
      </c>
      <c r="R70" s="99"/>
      <c r="S70" s="75" t="str">
        <f t="shared" si="11"/>
        <v/>
      </c>
      <c r="T70" s="75"/>
      <c r="U70" s="76"/>
      <c r="V70" s="100" t="str">
        <f t="shared" si="19"/>
        <v>l</v>
      </c>
      <c r="W70" s="75">
        <f t="shared" si="12"/>
        <v>31</v>
      </c>
      <c r="X70" s="101"/>
      <c r="Y70" s="77"/>
      <c r="Z70" s="74" t="str">
        <f t="shared" si="20"/>
        <v>ti</v>
      </c>
      <c r="AA70" s="75">
        <f t="shared" si="13"/>
        <v>31</v>
      </c>
      <c r="AB70" s="209"/>
      <c r="AC70" s="73"/>
    </row>
    <row r="71" spans="2:29" ht="15.75" thickTop="1" x14ac:dyDescent="0.25"/>
    <row r="72" spans="2:29" ht="15" x14ac:dyDescent="0.25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194"/>
      <c r="X73" t="s">
        <v>28</v>
      </c>
    </row>
    <row r="74" spans="2:29" ht="15" x14ac:dyDescent="0.25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ht="15" x14ac:dyDescent="0.25">
      <c r="D77" t="s">
        <v>30</v>
      </c>
    </row>
  </sheetData>
  <mergeCells count="13">
    <mergeCell ref="Z38:AC38"/>
    <mergeCell ref="B38:E38"/>
    <mergeCell ref="F38:I38"/>
    <mergeCell ref="J38:M38"/>
    <mergeCell ref="N38:Q38"/>
    <mergeCell ref="R38:U38"/>
    <mergeCell ref="V38:Y38"/>
    <mergeCell ref="V3:Y3"/>
    <mergeCell ref="B3:E3"/>
    <mergeCell ref="F3:I3"/>
    <mergeCell ref="J3:M3"/>
    <mergeCell ref="N3:Q3"/>
    <mergeCell ref="R3:U3"/>
  </mergeCells>
  <pageMargins left="0.19685039370078741" right="0.19685039370078741" top="0.19685039370078741" bottom="0.19685039370078741" header="0.31496062992125984" footer="0.31496062992125984"/>
  <pageSetup paperSize="8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C77"/>
  <sheetViews>
    <sheetView zoomScale="40" zoomScaleNormal="40" workbookViewId="0">
      <selection activeCell="AF15" sqref="AF15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0.5546875" customWidth="1"/>
  </cols>
  <sheetData>
    <row r="1" spans="2:28" x14ac:dyDescent="0.3">
      <c r="X1" s="2"/>
    </row>
    <row r="2" spans="2:28" ht="26.4" thickBot="1" x14ac:dyDescent="0.55000000000000004">
      <c r="D2" s="3" t="s">
        <v>0</v>
      </c>
      <c r="H2" s="1" t="s">
        <v>65</v>
      </c>
      <c r="X2" s="155">
        <v>44605</v>
      </c>
      <c r="AB2" t="s">
        <v>69</v>
      </c>
    </row>
    <row r="3" spans="2:28" ht="15.6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28" ht="15.6" thickTop="1" thickBot="1" x14ac:dyDescent="0.35">
      <c r="B4" s="5"/>
      <c r="C4">
        <v>31</v>
      </c>
      <c r="F4" s="6"/>
      <c r="G4" s="7">
        <v>28</v>
      </c>
      <c r="I4" s="8"/>
      <c r="K4">
        <v>31</v>
      </c>
      <c r="O4">
        <v>30</v>
      </c>
      <c r="S4">
        <v>31</v>
      </c>
      <c r="W4">
        <v>30</v>
      </c>
      <c r="Y4" s="9"/>
    </row>
    <row r="5" spans="2:28" ht="15.6" thickTop="1" thickBot="1" x14ac:dyDescent="0.35">
      <c r="B5" s="207" t="s">
        <v>41</v>
      </c>
      <c r="C5" s="13">
        <v>1</v>
      </c>
      <c r="D5" s="224" t="s">
        <v>9</v>
      </c>
      <c r="E5" s="173"/>
      <c r="F5" s="174" t="str">
        <f>IF(B35="s","m",IF(B35="m","ti",IF(B35="ti","o",IF(B35="o","to",IF(B35="to","f",IF(B35="f","l",IF(B35="l","s",IF(B35="s","m",))))))))</f>
        <v>ti</v>
      </c>
      <c r="G5" s="13">
        <v>1</v>
      </c>
      <c r="H5" s="200"/>
      <c r="I5" s="173"/>
      <c r="J5" s="175" t="str">
        <f>IF(F32="s","m",IF(F32="m","ti",IF(F32="ti","o",IF(F32="o","to",IF(F32="to","f",IF(F32="f","l",IF(F32="l","s",IF(F32="s","m",))))))))</f>
        <v>ti</v>
      </c>
      <c r="K5" s="13">
        <v>1</v>
      </c>
      <c r="L5" s="176"/>
      <c r="M5" s="15"/>
      <c r="N5" s="174" t="str">
        <f>IF(J35="s","m",IF(J35="m","ti",IF(J35="ti","o",IF(J35="o","to",IF(J35="to","f",IF(J35="f","l",IF(J35="l","s",IF(J35="s","m",))))))))</f>
        <v>f</v>
      </c>
      <c r="O5" s="13">
        <v>1</v>
      </c>
      <c r="P5" s="14"/>
      <c r="Q5" s="26"/>
      <c r="R5" s="212" t="str">
        <f>IF(N34="s","m",IF(N34="m","ti",IF(N34="ti","o",IF(N34="o","to",IF(N34="to","f",IF(N34="f","l",IF(N34="l","s",IF(N34="s","m",))))))))</f>
        <v>s</v>
      </c>
      <c r="S5" s="213">
        <v>1</v>
      </c>
      <c r="T5" s="202" t="s">
        <v>10</v>
      </c>
      <c r="U5" s="89"/>
      <c r="V5" s="174" t="str">
        <f>IF(R35="s","m",IF(R35="m","ti",IF(R35="ti","o",IF(R35="o","to",IF(R35="to","f",IF(R35="f","l",IF(R35="l","s",IF(R35="s","m",))))))))</f>
        <v>o</v>
      </c>
      <c r="W5" s="13">
        <v>1</v>
      </c>
      <c r="X5" s="120"/>
      <c r="Y5" s="12"/>
    </row>
    <row r="6" spans="2:28" ht="15" thickBot="1" x14ac:dyDescent="0.35">
      <c r="B6" s="134" t="str">
        <f>IF(B5="s","m",IF(B5="m","ti",IF(B5="ti","o",IF(B5="o","to",IF(B5="to","f",IF(B5="f","l",IF(B5="l","s",IF(B5="s","m",))))))))</f>
        <v>s</v>
      </c>
      <c r="C6" s="69">
        <f t="shared" ref="C6:C35" si="0">IF(C5&gt;=C$39,"",C5+1)</f>
        <v>2</v>
      </c>
      <c r="D6" s="31" t="s">
        <v>10</v>
      </c>
      <c r="E6" s="44"/>
      <c r="F6" s="25" t="str">
        <f>IF(F5="s","m",IF(F5="m","ti",IF(F5="ti","o",IF(F5="o","to",IF(F5="to","f",IF(F5="f","l",IF(F5="l","s",IF(F5="s","m",))))))))</f>
        <v>o</v>
      </c>
      <c r="G6" s="24">
        <v>2</v>
      </c>
      <c r="H6" s="197"/>
      <c r="I6" s="26"/>
      <c r="J6" s="133" t="str">
        <f>IF(J5="s","m",IF(J5="m","ti",IF(J5="ti","o",IF(J5="o","to",IF(J5="to","f",IF(J5="f","l",IF(J5="l","s",IF(J5="s","m",))))))))</f>
        <v>o</v>
      </c>
      <c r="K6" s="24">
        <v>2</v>
      </c>
      <c r="L6" s="14"/>
      <c r="M6" s="15"/>
      <c r="N6" s="112" t="str">
        <f>IF(N5="s","m",IF(N5="m","ti",IF(N5="ti","o",IF(N5="o","to",IF(N5="to","f",IF(N5="f","l",IF(N5="l","s",IF(N5="s","m",))))))))</f>
        <v>l</v>
      </c>
      <c r="O6" s="24">
        <v>2</v>
      </c>
      <c r="P6" s="14"/>
      <c r="Q6" s="26"/>
      <c r="R6" s="39" t="str">
        <f>IF(R5="s","m",IF(R5="m","ti",IF(R5="ti","o",IF(R5="o","to",IF(R5="to","f",IF(R5="f","l",IF(R5="l","s",IF(R5="s","m",))))))))</f>
        <v>m</v>
      </c>
      <c r="S6" s="28">
        <v>2</v>
      </c>
      <c r="T6" s="17"/>
      <c r="U6" s="18">
        <v>18</v>
      </c>
      <c r="V6" s="25" t="str">
        <f>IF(V5="s","m",IF(V5="m","ti",IF(V5="ti","o",IF(V5="o","to",IF(V5="to","f",IF(V5="f","l",IF(V5="l","s",IF(V5="s","m",))))))))</f>
        <v>to</v>
      </c>
      <c r="W6" s="24">
        <v>2</v>
      </c>
      <c r="X6" s="14"/>
      <c r="Y6" s="12"/>
    </row>
    <row r="7" spans="2:28" ht="15" thickBot="1" x14ac:dyDescent="0.35">
      <c r="B7" s="117" t="str">
        <f>IF(B6="s","m",IF(B6="m","ti",IF(B6="ti","o",IF(B6="o","to",IF(B6="to","f",IF(B6="f","l",IF(B6="l","s",IF(B6="s","m",))))))))</f>
        <v>m</v>
      </c>
      <c r="C7" s="16">
        <f t="shared" si="0"/>
        <v>3</v>
      </c>
      <c r="D7" s="63"/>
      <c r="E7" s="62">
        <v>1</v>
      </c>
      <c r="F7" s="25" t="str">
        <f t="shared" ref="F7:F32" si="1">IF(F6="s","m",IF(F6="m","ti",IF(F6="ti","o",IF(F6="o","to",IF(F6="to","f",IF(F6="f","l",IF(F6="l","s",IF(F6="s","m",))))))))</f>
        <v>to</v>
      </c>
      <c r="G7" s="24">
        <v>3</v>
      </c>
      <c r="H7" s="197"/>
      <c r="I7" s="26"/>
      <c r="J7" s="133" t="str">
        <f t="shared" ref="J7:J35" si="2">IF(J6="s","m",IF(J6="m","ti",IF(J6="ti","o",IF(J6="o","to",IF(J6="to","f",IF(J6="f","l",IF(J6="l","s",IF(J6="s","m",))))))))</f>
        <v>to</v>
      </c>
      <c r="K7" s="24">
        <v>3</v>
      </c>
      <c r="L7" s="14"/>
      <c r="M7" s="15"/>
      <c r="N7" s="113" t="str">
        <f t="shared" ref="N7:N34" si="3">IF(N6="s","m",IF(N6="m","ti",IF(N6="ti","o",IF(N6="o","to",IF(N6="to","f",IF(N6="f","l",IF(N6="l","s",IF(N6="s","m",))))))))</f>
        <v>s</v>
      </c>
      <c r="O7" s="69">
        <v>3</v>
      </c>
      <c r="P7" s="41" t="s">
        <v>10</v>
      </c>
      <c r="Q7" s="42"/>
      <c r="R7" s="39" t="str">
        <f t="shared" ref="R7:R35" si="4">IF(R6="s","m",IF(R6="m","ti",IF(R6="ti","o",IF(R6="o","to",IF(R6="to","f",IF(R6="f","l",IF(R6="l","s",IF(R6="s","m",))))))))</f>
        <v>ti</v>
      </c>
      <c r="S7" s="28">
        <v>3</v>
      </c>
      <c r="T7" s="14"/>
      <c r="U7" s="26"/>
      <c r="V7" s="25" t="str">
        <f t="shared" ref="V7:V34" si="5">IF(V6="s","m",IF(V6="m","ti",IF(V6="ti","o",IF(V6="o","to",IF(V6="to","f",IF(V6="f","l",IF(V6="l","s",IF(V6="s","m",))))))))</f>
        <v>f</v>
      </c>
      <c r="W7" s="24">
        <v>3</v>
      </c>
      <c r="X7" s="14"/>
      <c r="Y7" s="12"/>
    </row>
    <row r="8" spans="2:28" x14ac:dyDescent="0.3">
      <c r="B8" s="118" t="str">
        <f>IF(B7="s","m",IF(B7="m","ti",IF(B7="ti","o",IF(B7="o","to",IF(B7="to","f",IF(B7="f","l",IF(B7="l","s",IF(B7="s","m",))))))))</f>
        <v>ti</v>
      </c>
      <c r="C8" s="28">
        <f t="shared" si="0"/>
        <v>4</v>
      </c>
      <c r="D8" s="37"/>
      <c r="E8" s="15"/>
      <c r="F8" s="25" t="str">
        <f t="shared" si="1"/>
        <v>f</v>
      </c>
      <c r="G8" s="24">
        <v>4</v>
      </c>
      <c r="H8" s="197"/>
      <c r="I8" s="26"/>
      <c r="J8" s="133" t="str">
        <f t="shared" si="2"/>
        <v>f</v>
      </c>
      <c r="K8" s="24">
        <v>4</v>
      </c>
      <c r="L8" s="14"/>
      <c r="M8" s="15"/>
      <c r="N8" s="39" t="str">
        <f t="shared" si="3"/>
        <v>m</v>
      </c>
      <c r="O8" s="28">
        <v>4</v>
      </c>
      <c r="P8" s="201"/>
      <c r="Q8" s="18">
        <v>14</v>
      </c>
      <c r="R8" s="25" t="str">
        <f t="shared" si="4"/>
        <v>o</v>
      </c>
      <c r="S8" s="24">
        <v>4</v>
      </c>
      <c r="T8" s="14"/>
      <c r="U8" s="26"/>
      <c r="V8" s="112" t="str">
        <f t="shared" si="5"/>
        <v>l</v>
      </c>
      <c r="W8" s="24">
        <v>4</v>
      </c>
      <c r="X8" s="14"/>
      <c r="Y8" s="12"/>
    </row>
    <row r="9" spans="2:28" ht="15" thickBot="1" x14ac:dyDescent="0.35">
      <c r="B9" s="110" t="str">
        <f t="shared" ref="B9:B35" si="6">IF(B8="s","m",IF(B8="m","ti",IF(B8="ti","o",IF(B8="o","to",IF(B8="to","f",IF(B8="f","l",IF(B8="l","s",IF(B8="s","m",))))))))</f>
        <v>o</v>
      </c>
      <c r="C9" s="24">
        <f t="shared" si="0"/>
        <v>5</v>
      </c>
      <c r="D9" s="37"/>
      <c r="E9" s="15"/>
      <c r="F9" s="112" t="str">
        <f t="shared" si="1"/>
        <v>l</v>
      </c>
      <c r="G9" s="24">
        <v>5</v>
      </c>
      <c r="H9" s="197"/>
      <c r="I9" s="26"/>
      <c r="J9" s="112" t="str">
        <f t="shared" si="2"/>
        <v>l</v>
      </c>
      <c r="K9" s="24">
        <v>5</v>
      </c>
      <c r="L9" s="14"/>
      <c r="M9" s="15"/>
      <c r="N9" s="39" t="str">
        <f t="shared" si="3"/>
        <v>ti</v>
      </c>
      <c r="O9" s="28">
        <v>5</v>
      </c>
      <c r="P9" s="197"/>
      <c r="Q9" s="26"/>
      <c r="R9" s="25" t="str">
        <f t="shared" si="4"/>
        <v>to</v>
      </c>
      <c r="S9" s="24">
        <v>5</v>
      </c>
      <c r="T9" s="14"/>
      <c r="U9" s="26"/>
      <c r="V9" s="113" t="str">
        <f t="shared" si="5"/>
        <v>s</v>
      </c>
      <c r="W9" s="69">
        <v>5</v>
      </c>
      <c r="X9" s="219" t="s">
        <v>68</v>
      </c>
      <c r="Y9" s="60"/>
    </row>
    <row r="10" spans="2:28" ht="15" thickBot="1" x14ac:dyDescent="0.35">
      <c r="B10" s="110" t="str">
        <f t="shared" si="6"/>
        <v>to</v>
      </c>
      <c r="C10" s="24">
        <f t="shared" si="0"/>
        <v>6</v>
      </c>
      <c r="D10" s="37"/>
      <c r="E10" s="15"/>
      <c r="F10" s="113" t="str">
        <f t="shared" si="1"/>
        <v>s</v>
      </c>
      <c r="G10" s="69">
        <v>6</v>
      </c>
      <c r="H10" s="198" t="s">
        <v>10</v>
      </c>
      <c r="I10" s="42"/>
      <c r="J10" s="113" t="str">
        <f t="shared" si="2"/>
        <v>s</v>
      </c>
      <c r="K10" s="69">
        <v>6</v>
      </c>
      <c r="L10" s="41" t="s">
        <v>10</v>
      </c>
      <c r="M10" s="89"/>
      <c r="N10" s="25" t="str">
        <f t="shared" si="3"/>
        <v>o</v>
      </c>
      <c r="O10" s="24">
        <v>6</v>
      </c>
      <c r="P10" s="197"/>
      <c r="Q10" s="26"/>
      <c r="R10" s="25" t="str">
        <f t="shared" si="4"/>
        <v>f</v>
      </c>
      <c r="S10" s="24">
        <v>6</v>
      </c>
      <c r="T10" s="14"/>
      <c r="U10" s="26"/>
      <c r="V10" s="39" t="str">
        <f t="shared" si="5"/>
        <v>m</v>
      </c>
      <c r="W10" s="28">
        <v>6</v>
      </c>
      <c r="X10" s="220" t="s">
        <v>39</v>
      </c>
      <c r="Y10" s="23">
        <v>23</v>
      </c>
    </row>
    <row r="11" spans="2:28" x14ac:dyDescent="0.3">
      <c r="B11" s="110" t="str">
        <f t="shared" si="6"/>
        <v>f</v>
      </c>
      <c r="C11" s="24">
        <f t="shared" si="0"/>
        <v>7</v>
      </c>
      <c r="D11" s="37"/>
      <c r="E11" s="15"/>
      <c r="F11" s="39" t="str">
        <f t="shared" si="1"/>
        <v>m</v>
      </c>
      <c r="G11" s="28">
        <v>7</v>
      </c>
      <c r="H11" s="22"/>
      <c r="I11" s="18">
        <v>6</v>
      </c>
      <c r="J11" s="39" t="str">
        <f t="shared" si="2"/>
        <v>m</v>
      </c>
      <c r="K11" s="28">
        <v>7</v>
      </c>
      <c r="L11" s="201"/>
      <c r="M11" s="18">
        <v>10</v>
      </c>
      <c r="N11" s="25" t="str">
        <f t="shared" si="3"/>
        <v>to</v>
      </c>
      <c r="O11" s="24">
        <v>7</v>
      </c>
      <c r="P11" s="197"/>
      <c r="Q11" s="26"/>
      <c r="R11" s="112" t="str">
        <f t="shared" si="4"/>
        <v>l</v>
      </c>
      <c r="S11" s="24">
        <v>7</v>
      </c>
      <c r="T11" s="14"/>
      <c r="U11" s="26"/>
      <c r="V11" s="39" t="str">
        <f t="shared" si="5"/>
        <v>ti</v>
      </c>
      <c r="W11" s="28">
        <v>7</v>
      </c>
      <c r="X11" s="190"/>
      <c r="Y11" s="12"/>
    </row>
    <row r="12" spans="2:28" ht="15" thickBot="1" x14ac:dyDescent="0.35">
      <c r="B12" s="114" t="str">
        <f t="shared" si="6"/>
        <v>l</v>
      </c>
      <c r="C12" s="24">
        <f t="shared" si="0"/>
        <v>8</v>
      </c>
      <c r="D12" s="37"/>
      <c r="E12" s="15"/>
      <c r="F12" s="39" t="str">
        <f t="shared" si="1"/>
        <v>ti</v>
      </c>
      <c r="G12" s="28">
        <v>8</v>
      </c>
      <c r="H12" s="37"/>
      <c r="I12" s="26"/>
      <c r="J12" s="39" t="str">
        <f t="shared" si="2"/>
        <v>ti</v>
      </c>
      <c r="K12" s="28">
        <v>8</v>
      </c>
      <c r="L12" s="197"/>
      <c r="M12" s="26"/>
      <c r="N12" s="25" t="str">
        <f t="shared" si="3"/>
        <v>f</v>
      </c>
      <c r="O12" s="24">
        <v>8</v>
      </c>
      <c r="P12" s="197"/>
      <c r="Q12" s="26"/>
      <c r="R12" s="113" t="str">
        <f t="shared" si="4"/>
        <v>s</v>
      </c>
      <c r="S12" s="69">
        <v>8</v>
      </c>
      <c r="T12" s="31" t="s">
        <v>11</v>
      </c>
      <c r="U12" s="44"/>
      <c r="V12" s="25" t="str">
        <f t="shared" si="5"/>
        <v>o</v>
      </c>
      <c r="W12" s="24">
        <v>8</v>
      </c>
      <c r="X12" s="190"/>
      <c r="Y12" s="12"/>
    </row>
    <row r="13" spans="2:28" ht="15" thickBot="1" x14ac:dyDescent="0.35">
      <c r="B13" s="134" t="str">
        <f t="shared" si="6"/>
        <v>s</v>
      </c>
      <c r="C13" s="69">
        <f t="shared" si="0"/>
        <v>9</v>
      </c>
      <c r="D13" s="30" t="s">
        <v>11</v>
      </c>
      <c r="E13" s="89"/>
      <c r="F13" s="25" t="str">
        <f t="shared" si="1"/>
        <v>o</v>
      </c>
      <c r="G13" s="24">
        <v>9</v>
      </c>
      <c r="H13" s="37"/>
      <c r="I13" s="26"/>
      <c r="J13" s="25" t="str">
        <f t="shared" si="2"/>
        <v>o</v>
      </c>
      <c r="K13" s="24">
        <v>9</v>
      </c>
      <c r="L13" s="197"/>
      <c r="M13" s="26"/>
      <c r="N13" s="112" t="str">
        <f t="shared" si="3"/>
        <v>l</v>
      </c>
      <c r="O13" s="24">
        <v>9</v>
      </c>
      <c r="P13" s="197"/>
      <c r="Q13" s="26"/>
      <c r="R13" s="39" t="str">
        <f t="shared" si="4"/>
        <v>m</v>
      </c>
      <c r="S13" s="28">
        <v>9</v>
      </c>
      <c r="T13" s="142"/>
      <c r="U13" s="62">
        <v>19</v>
      </c>
      <c r="V13" s="25" t="str">
        <f t="shared" si="5"/>
        <v>to</v>
      </c>
      <c r="W13" s="24">
        <v>9</v>
      </c>
      <c r="X13" s="190"/>
      <c r="Y13" s="12"/>
    </row>
    <row r="14" spans="2:28" ht="15" thickBot="1" x14ac:dyDescent="0.35">
      <c r="B14" s="118" t="str">
        <f t="shared" si="6"/>
        <v>m</v>
      </c>
      <c r="C14" s="28">
        <f t="shared" si="0"/>
        <v>10</v>
      </c>
      <c r="D14" s="201"/>
      <c r="E14" s="21">
        <v>2</v>
      </c>
      <c r="F14" s="25" t="str">
        <f t="shared" si="1"/>
        <v>to</v>
      </c>
      <c r="G14" s="24">
        <v>10</v>
      </c>
      <c r="H14" s="37"/>
      <c r="I14" s="26"/>
      <c r="J14" s="25" t="str">
        <f t="shared" si="2"/>
        <v>to</v>
      </c>
      <c r="K14" s="24">
        <v>10</v>
      </c>
      <c r="L14" s="197"/>
      <c r="M14" s="26"/>
      <c r="N14" s="113" t="str">
        <f t="shared" si="3"/>
        <v>s</v>
      </c>
      <c r="O14" s="69">
        <v>10</v>
      </c>
      <c r="P14" s="203" t="s">
        <v>11</v>
      </c>
      <c r="Q14" s="44"/>
      <c r="R14" s="39" t="str">
        <f t="shared" si="4"/>
        <v>ti</v>
      </c>
      <c r="S14" s="28">
        <v>10</v>
      </c>
      <c r="T14" s="143"/>
      <c r="U14" s="15"/>
      <c r="V14" s="25" t="str">
        <f t="shared" si="5"/>
        <v>f</v>
      </c>
      <c r="W14" s="24">
        <v>10</v>
      </c>
      <c r="X14" s="190"/>
      <c r="Y14" s="12"/>
    </row>
    <row r="15" spans="2:28" x14ac:dyDescent="0.3">
      <c r="B15" s="118" t="str">
        <f t="shared" si="6"/>
        <v>ti</v>
      </c>
      <c r="C15" s="28">
        <f t="shared" si="0"/>
        <v>11</v>
      </c>
      <c r="D15" s="197"/>
      <c r="E15" s="15"/>
      <c r="F15" s="25" t="str">
        <f t="shared" si="1"/>
        <v>f</v>
      </c>
      <c r="G15" s="24">
        <v>11</v>
      </c>
      <c r="H15" s="37"/>
      <c r="I15" s="26"/>
      <c r="J15" s="25" t="str">
        <f t="shared" si="2"/>
        <v>f</v>
      </c>
      <c r="K15" s="24">
        <v>11</v>
      </c>
      <c r="L15" s="197"/>
      <c r="M15" s="26"/>
      <c r="N15" s="39" t="str">
        <f t="shared" si="3"/>
        <v>m</v>
      </c>
      <c r="O15" s="28">
        <v>11</v>
      </c>
      <c r="P15" s="191"/>
      <c r="Q15" s="66">
        <v>15</v>
      </c>
      <c r="R15" s="133" t="str">
        <f t="shared" si="4"/>
        <v>o</v>
      </c>
      <c r="S15" s="24">
        <v>11</v>
      </c>
      <c r="T15" s="143"/>
      <c r="U15" s="15"/>
      <c r="V15" s="112" t="str">
        <f t="shared" si="5"/>
        <v>l</v>
      </c>
      <c r="W15" s="24">
        <v>11</v>
      </c>
      <c r="X15" s="190"/>
      <c r="Y15" s="12"/>
    </row>
    <row r="16" spans="2:28" ht="15" thickBot="1" x14ac:dyDescent="0.35">
      <c r="B16" s="110" t="str">
        <f t="shared" si="6"/>
        <v>o</v>
      </c>
      <c r="C16" s="24">
        <f t="shared" si="0"/>
        <v>12</v>
      </c>
      <c r="D16" s="197"/>
      <c r="E16" s="15"/>
      <c r="F16" s="112" t="str">
        <f t="shared" si="1"/>
        <v>l</v>
      </c>
      <c r="G16" s="24">
        <v>12</v>
      </c>
      <c r="H16" s="37"/>
      <c r="I16" s="26"/>
      <c r="J16" s="112" t="str">
        <f t="shared" si="2"/>
        <v>l</v>
      </c>
      <c r="K16" s="24">
        <v>12</v>
      </c>
      <c r="L16" s="197"/>
      <c r="M16" s="26"/>
      <c r="N16" s="39" t="str">
        <f t="shared" si="3"/>
        <v>ti</v>
      </c>
      <c r="O16" s="28">
        <v>12</v>
      </c>
      <c r="P16" s="190"/>
      <c r="Q16" s="26"/>
      <c r="R16" s="133" t="str">
        <f t="shared" si="4"/>
        <v>to</v>
      </c>
      <c r="S16" s="24">
        <v>12</v>
      </c>
      <c r="T16" s="143"/>
      <c r="U16" s="15"/>
      <c r="V16" s="113" t="str">
        <f t="shared" si="5"/>
        <v>s</v>
      </c>
      <c r="W16" s="69">
        <v>12</v>
      </c>
      <c r="X16" s="192" t="s">
        <v>11</v>
      </c>
      <c r="Y16" s="40"/>
    </row>
    <row r="17" spans="2:25" ht="15" thickBot="1" x14ac:dyDescent="0.35">
      <c r="B17" s="110" t="str">
        <f t="shared" si="6"/>
        <v>to</v>
      </c>
      <c r="C17" s="24">
        <f t="shared" si="0"/>
        <v>13</v>
      </c>
      <c r="D17" s="197"/>
      <c r="E17" s="15"/>
      <c r="F17" s="113" t="str">
        <f t="shared" si="1"/>
        <v>s</v>
      </c>
      <c r="G17" s="69">
        <v>13</v>
      </c>
      <c r="H17" s="46" t="s">
        <v>11</v>
      </c>
      <c r="I17" s="44"/>
      <c r="J17" s="113" t="str">
        <f t="shared" si="2"/>
        <v>s</v>
      </c>
      <c r="K17" s="69">
        <v>13</v>
      </c>
      <c r="L17" s="203" t="s">
        <v>11</v>
      </c>
      <c r="M17" s="44"/>
      <c r="N17" s="25" t="str">
        <f t="shared" si="3"/>
        <v>o</v>
      </c>
      <c r="O17" s="24">
        <v>13</v>
      </c>
      <c r="P17" s="190"/>
      <c r="Q17" s="26"/>
      <c r="R17" s="133" t="str">
        <f t="shared" si="4"/>
        <v>f</v>
      </c>
      <c r="S17" s="24">
        <v>13</v>
      </c>
      <c r="T17" s="231" t="s">
        <v>37</v>
      </c>
      <c r="U17" s="15"/>
      <c r="V17" s="39" t="str">
        <f t="shared" si="5"/>
        <v>m</v>
      </c>
      <c r="W17" s="28">
        <v>13</v>
      </c>
      <c r="X17" s="63"/>
      <c r="Y17" s="64">
        <v>24</v>
      </c>
    </row>
    <row r="18" spans="2:25" x14ac:dyDescent="0.3">
      <c r="B18" s="110" t="str">
        <f t="shared" si="6"/>
        <v>f</v>
      </c>
      <c r="C18" s="24">
        <f t="shared" si="0"/>
        <v>14</v>
      </c>
      <c r="D18" s="197"/>
      <c r="E18" s="15"/>
      <c r="F18" s="39" t="str">
        <f t="shared" si="1"/>
        <v>m</v>
      </c>
      <c r="G18" s="28">
        <v>14</v>
      </c>
      <c r="H18" s="191"/>
      <c r="I18" s="66">
        <v>7</v>
      </c>
      <c r="J18" s="39" t="str">
        <f t="shared" si="2"/>
        <v>m</v>
      </c>
      <c r="K18" s="28">
        <v>14</v>
      </c>
      <c r="L18" s="143"/>
      <c r="M18" s="62">
        <v>11</v>
      </c>
      <c r="N18" s="25" t="str">
        <f t="shared" si="3"/>
        <v>to</v>
      </c>
      <c r="O18" s="24">
        <v>14</v>
      </c>
      <c r="P18" s="218" t="s">
        <v>13</v>
      </c>
      <c r="Q18" s="26"/>
      <c r="R18" s="112" t="str">
        <f t="shared" si="4"/>
        <v>l</v>
      </c>
      <c r="S18" s="24">
        <v>14</v>
      </c>
      <c r="T18" s="43"/>
      <c r="U18" s="15"/>
      <c r="V18" s="39" t="str">
        <f t="shared" si="5"/>
        <v>ti</v>
      </c>
      <c r="W18" s="28">
        <v>14</v>
      </c>
      <c r="X18" s="37"/>
      <c r="Y18" s="12"/>
    </row>
    <row r="19" spans="2:25" ht="15" thickBot="1" x14ac:dyDescent="0.35">
      <c r="B19" s="114" t="str">
        <f t="shared" si="6"/>
        <v>l</v>
      </c>
      <c r="C19" s="24">
        <f t="shared" si="0"/>
        <v>15</v>
      </c>
      <c r="D19" s="197"/>
      <c r="E19" s="15"/>
      <c r="F19" s="39" t="str">
        <f t="shared" si="1"/>
        <v>ti</v>
      </c>
      <c r="G19" s="28">
        <v>15</v>
      </c>
      <c r="H19" s="190"/>
      <c r="I19" s="26"/>
      <c r="J19" s="39" t="str">
        <f t="shared" si="2"/>
        <v>ti</v>
      </c>
      <c r="K19" s="28">
        <v>15</v>
      </c>
      <c r="L19" s="143"/>
      <c r="M19" s="15"/>
      <c r="N19" s="25" t="str">
        <f t="shared" si="3"/>
        <v>f</v>
      </c>
      <c r="O19" s="24">
        <v>15</v>
      </c>
      <c r="P19" s="218" t="s">
        <v>67</v>
      </c>
      <c r="Q19" s="26"/>
      <c r="R19" s="113" t="str">
        <f t="shared" si="4"/>
        <v>s</v>
      </c>
      <c r="S19" s="69">
        <v>15</v>
      </c>
      <c r="T19" s="170" t="s">
        <v>11</v>
      </c>
      <c r="U19" s="89"/>
      <c r="V19" s="25" t="str">
        <f t="shared" si="5"/>
        <v>o</v>
      </c>
      <c r="W19" s="24">
        <v>15</v>
      </c>
      <c r="X19" s="37"/>
      <c r="Y19" s="12"/>
    </row>
    <row r="20" spans="2:25" ht="15" thickBot="1" x14ac:dyDescent="0.35">
      <c r="B20" s="134" t="str">
        <f t="shared" si="6"/>
        <v>s</v>
      </c>
      <c r="C20" s="69">
        <f t="shared" si="0"/>
        <v>16</v>
      </c>
      <c r="D20" s="203" t="s">
        <v>11</v>
      </c>
      <c r="E20" s="45"/>
      <c r="F20" s="25" t="str">
        <f t="shared" si="1"/>
        <v>o</v>
      </c>
      <c r="G20" s="24">
        <v>16</v>
      </c>
      <c r="H20" s="190"/>
      <c r="I20" s="26"/>
      <c r="J20" s="133" t="str">
        <f t="shared" si="2"/>
        <v>o</v>
      </c>
      <c r="K20" s="24">
        <v>16</v>
      </c>
      <c r="L20" s="143"/>
      <c r="M20" s="15"/>
      <c r="N20" s="112" t="str">
        <f t="shared" si="3"/>
        <v>l</v>
      </c>
      <c r="O20" s="24">
        <v>16</v>
      </c>
      <c r="P20" s="48"/>
      <c r="Q20" s="26"/>
      <c r="R20" s="39" t="str">
        <f t="shared" si="4"/>
        <v>m</v>
      </c>
      <c r="S20" s="28">
        <v>16</v>
      </c>
      <c r="T20" s="206"/>
      <c r="U20" s="18">
        <v>20</v>
      </c>
      <c r="V20" s="25" t="str">
        <f t="shared" si="5"/>
        <v>to</v>
      </c>
      <c r="W20" s="24">
        <v>16</v>
      </c>
      <c r="X20" s="37"/>
      <c r="Y20" s="12"/>
    </row>
    <row r="21" spans="2:25" ht="15" thickBot="1" x14ac:dyDescent="0.35">
      <c r="B21" s="118" t="str">
        <f t="shared" si="6"/>
        <v>m</v>
      </c>
      <c r="C21" s="28">
        <f t="shared" si="0"/>
        <v>17</v>
      </c>
      <c r="D21" s="146"/>
      <c r="E21" s="62">
        <v>3</v>
      </c>
      <c r="F21" s="25" t="str">
        <f t="shared" si="1"/>
        <v>to</v>
      </c>
      <c r="G21" s="24">
        <v>17</v>
      </c>
      <c r="H21" s="190"/>
      <c r="I21" s="26"/>
      <c r="J21" s="133" t="str">
        <f t="shared" si="2"/>
        <v>to</v>
      </c>
      <c r="K21" s="24">
        <v>17</v>
      </c>
      <c r="L21" s="143"/>
      <c r="M21" s="15"/>
      <c r="N21" s="113" t="str">
        <f t="shared" si="3"/>
        <v>s</v>
      </c>
      <c r="O21" s="69">
        <v>17</v>
      </c>
      <c r="P21" s="119"/>
      <c r="Q21" s="42"/>
      <c r="R21" s="39" t="str">
        <f t="shared" si="4"/>
        <v>ti</v>
      </c>
      <c r="S21" s="28">
        <v>17</v>
      </c>
      <c r="T21" s="144"/>
      <c r="U21" s="26"/>
      <c r="V21" s="25" t="str">
        <f t="shared" si="5"/>
        <v>f</v>
      </c>
      <c r="W21" s="24">
        <v>17</v>
      </c>
      <c r="X21" s="37" t="s">
        <v>11</v>
      </c>
      <c r="Y21" s="12"/>
    </row>
    <row r="22" spans="2:25" x14ac:dyDescent="0.3">
      <c r="B22" s="118" t="str">
        <f t="shared" si="6"/>
        <v>ti</v>
      </c>
      <c r="C22" s="28">
        <f t="shared" si="0"/>
        <v>18</v>
      </c>
      <c r="D22" s="143"/>
      <c r="E22" s="15"/>
      <c r="F22" s="25" t="str">
        <f t="shared" si="1"/>
        <v>f</v>
      </c>
      <c r="G22" s="24">
        <v>18</v>
      </c>
      <c r="H22" s="190" t="s">
        <v>11</v>
      </c>
      <c r="I22" s="26"/>
      <c r="J22" s="133" t="str">
        <f t="shared" si="2"/>
        <v>f</v>
      </c>
      <c r="K22" s="24">
        <v>18</v>
      </c>
      <c r="L22" s="143" t="s">
        <v>11</v>
      </c>
      <c r="M22" s="15"/>
      <c r="N22" s="39" t="str">
        <f t="shared" si="3"/>
        <v>m</v>
      </c>
      <c r="O22" s="28">
        <v>18</v>
      </c>
      <c r="P22" s="221" t="s">
        <v>36</v>
      </c>
      <c r="Q22" s="18">
        <v>16</v>
      </c>
      <c r="R22" s="25" t="str">
        <f t="shared" si="4"/>
        <v>o</v>
      </c>
      <c r="S22" s="24">
        <v>18</v>
      </c>
      <c r="T22" s="14"/>
      <c r="U22" s="26"/>
      <c r="V22" s="112" t="str">
        <f t="shared" si="5"/>
        <v>l</v>
      </c>
      <c r="W22" s="24">
        <v>18</v>
      </c>
      <c r="X22" s="48"/>
      <c r="Y22" s="12"/>
    </row>
    <row r="23" spans="2:25" ht="15" thickBot="1" x14ac:dyDescent="0.35">
      <c r="B23" s="110" t="str">
        <f t="shared" si="6"/>
        <v>o</v>
      </c>
      <c r="C23" s="24">
        <f t="shared" si="0"/>
        <v>19</v>
      </c>
      <c r="D23" s="143"/>
      <c r="E23" s="15"/>
      <c r="F23" s="112" t="str">
        <f t="shared" si="1"/>
        <v>l</v>
      </c>
      <c r="G23" s="24">
        <v>19</v>
      </c>
      <c r="H23" s="48"/>
      <c r="I23" s="26"/>
      <c r="J23" s="112" t="str">
        <f t="shared" si="2"/>
        <v>l</v>
      </c>
      <c r="K23" s="24">
        <v>19</v>
      </c>
      <c r="L23" s="48"/>
      <c r="M23" s="15"/>
      <c r="N23" s="39" t="str">
        <f t="shared" si="3"/>
        <v>ti</v>
      </c>
      <c r="O23" s="28">
        <v>19</v>
      </c>
      <c r="P23" s="37"/>
      <c r="Q23" s="26"/>
      <c r="R23" s="25" t="str">
        <f t="shared" si="4"/>
        <v>to</v>
      </c>
      <c r="S23" s="24">
        <v>19</v>
      </c>
      <c r="T23" s="14"/>
      <c r="U23" s="26"/>
      <c r="V23" s="113" t="str">
        <f t="shared" si="5"/>
        <v>s</v>
      </c>
      <c r="W23" s="69">
        <v>19</v>
      </c>
      <c r="X23" s="119"/>
      <c r="Y23" s="60"/>
    </row>
    <row r="24" spans="2:25" ht="15" thickBot="1" x14ac:dyDescent="0.35">
      <c r="B24" s="110" t="str">
        <f t="shared" si="6"/>
        <v>to</v>
      </c>
      <c r="C24" s="24">
        <f t="shared" si="0"/>
        <v>20</v>
      </c>
      <c r="D24" s="143"/>
      <c r="E24" s="15"/>
      <c r="F24" s="113" t="str">
        <f t="shared" si="1"/>
        <v>s</v>
      </c>
      <c r="G24" s="69">
        <v>20</v>
      </c>
      <c r="H24" s="119"/>
      <c r="I24" s="42"/>
      <c r="J24" s="113" t="str">
        <f t="shared" si="2"/>
        <v>s</v>
      </c>
      <c r="K24" s="69">
        <v>20</v>
      </c>
      <c r="L24" s="119"/>
      <c r="M24" s="89"/>
      <c r="N24" s="25" t="str">
        <f t="shared" si="3"/>
        <v>o</v>
      </c>
      <c r="O24" s="24">
        <v>20</v>
      </c>
      <c r="P24" s="37"/>
      <c r="Q24" s="26"/>
      <c r="R24" s="25" t="str">
        <f t="shared" si="4"/>
        <v>f</v>
      </c>
      <c r="S24" s="24">
        <v>20</v>
      </c>
      <c r="T24" s="228" t="s">
        <v>11</v>
      </c>
      <c r="U24" s="26"/>
      <c r="V24" s="39" t="str">
        <f t="shared" si="5"/>
        <v>m</v>
      </c>
      <c r="W24" s="28">
        <v>20</v>
      </c>
      <c r="X24" s="17"/>
      <c r="Y24" s="23">
        <v>25</v>
      </c>
    </row>
    <row r="25" spans="2:25" x14ac:dyDescent="0.3">
      <c r="B25" s="110" t="str">
        <f t="shared" si="6"/>
        <v>f</v>
      </c>
      <c r="C25" s="24">
        <f t="shared" si="0"/>
        <v>21</v>
      </c>
      <c r="D25" s="143" t="s">
        <v>11</v>
      </c>
      <c r="E25" s="15"/>
      <c r="F25" s="39" t="str">
        <f t="shared" si="1"/>
        <v>m</v>
      </c>
      <c r="G25" s="28">
        <v>21</v>
      </c>
      <c r="H25" s="22"/>
      <c r="I25" s="18">
        <v>8</v>
      </c>
      <c r="J25" s="39" t="str">
        <f t="shared" si="2"/>
        <v>m</v>
      </c>
      <c r="K25" s="28">
        <v>21</v>
      </c>
      <c r="L25" s="17"/>
      <c r="M25" s="18">
        <v>12</v>
      </c>
      <c r="N25" s="25" t="str">
        <f t="shared" si="3"/>
        <v>to</v>
      </c>
      <c r="O25" s="24">
        <v>21</v>
      </c>
      <c r="P25" s="37"/>
      <c r="Q25" s="26"/>
      <c r="R25" s="112" t="str">
        <f t="shared" si="4"/>
        <v>l</v>
      </c>
      <c r="S25" s="24">
        <v>21</v>
      </c>
      <c r="T25" s="48"/>
      <c r="U25" s="26"/>
      <c r="V25" s="39" t="str">
        <f t="shared" si="5"/>
        <v>ti</v>
      </c>
      <c r="W25" s="28">
        <v>21</v>
      </c>
      <c r="X25" s="14"/>
      <c r="Y25" s="12"/>
    </row>
    <row r="26" spans="2:25" ht="15" thickBot="1" x14ac:dyDescent="0.35">
      <c r="B26" s="114" t="str">
        <f t="shared" si="6"/>
        <v>l</v>
      </c>
      <c r="C26" s="24">
        <f t="shared" si="0"/>
        <v>22</v>
      </c>
      <c r="D26" s="48"/>
      <c r="E26" s="15"/>
      <c r="F26" s="39" t="str">
        <f t="shared" si="1"/>
        <v>ti</v>
      </c>
      <c r="G26" s="28">
        <v>22</v>
      </c>
      <c r="H26" s="37"/>
      <c r="I26" s="26"/>
      <c r="J26" s="39" t="str">
        <f t="shared" si="2"/>
        <v>ti</v>
      </c>
      <c r="K26" s="28">
        <v>22</v>
      </c>
      <c r="L26" s="14"/>
      <c r="M26" s="26"/>
      <c r="N26" s="25" t="str">
        <f t="shared" si="3"/>
        <v>f</v>
      </c>
      <c r="O26" s="24">
        <v>22</v>
      </c>
      <c r="P26" s="37" t="s">
        <v>11</v>
      </c>
      <c r="Q26" s="26"/>
      <c r="R26" s="113" t="str">
        <f t="shared" si="4"/>
        <v>s</v>
      </c>
      <c r="S26" s="69">
        <v>22</v>
      </c>
      <c r="T26" s="49"/>
      <c r="U26" s="44"/>
      <c r="V26" s="25" t="str">
        <f t="shared" si="5"/>
        <v>o</v>
      </c>
      <c r="W26" s="24">
        <v>22</v>
      </c>
      <c r="X26" s="14"/>
      <c r="Y26" s="12"/>
    </row>
    <row r="27" spans="2:25" ht="15" thickBot="1" x14ac:dyDescent="0.35">
      <c r="B27" s="134" t="str">
        <f t="shared" si="6"/>
        <v>s</v>
      </c>
      <c r="C27" s="69">
        <f t="shared" si="0"/>
        <v>23</v>
      </c>
      <c r="D27" s="119"/>
      <c r="E27" s="89"/>
      <c r="F27" s="25" t="str">
        <f t="shared" si="1"/>
        <v>o</v>
      </c>
      <c r="G27" s="24">
        <v>23</v>
      </c>
      <c r="H27" s="37"/>
      <c r="I27" s="26"/>
      <c r="J27" s="25" t="str">
        <f t="shared" si="2"/>
        <v>o</v>
      </c>
      <c r="K27" s="24">
        <v>23</v>
      </c>
      <c r="L27" s="14"/>
      <c r="M27" s="26"/>
      <c r="N27" s="112" t="str">
        <f t="shared" si="3"/>
        <v>l</v>
      </c>
      <c r="O27" s="24">
        <v>23</v>
      </c>
      <c r="P27" s="56"/>
      <c r="Q27" s="26"/>
      <c r="R27" s="39" t="str">
        <f t="shared" si="4"/>
        <v>m</v>
      </c>
      <c r="S27" s="28">
        <v>23</v>
      </c>
      <c r="T27" s="63"/>
      <c r="U27" s="62">
        <v>21</v>
      </c>
      <c r="V27" s="25" t="str">
        <f t="shared" si="5"/>
        <v>to</v>
      </c>
      <c r="W27" s="24">
        <v>23</v>
      </c>
      <c r="X27" s="14" t="s">
        <v>14</v>
      </c>
      <c r="Y27" s="12"/>
    </row>
    <row r="28" spans="2:25" ht="15" thickBot="1" x14ac:dyDescent="0.35">
      <c r="B28" s="118" t="str">
        <f t="shared" si="6"/>
        <v>m</v>
      </c>
      <c r="C28" s="28">
        <f t="shared" si="0"/>
        <v>24</v>
      </c>
      <c r="D28" s="17"/>
      <c r="E28" s="21">
        <v>4</v>
      </c>
      <c r="F28" s="25" t="str">
        <f t="shared" si="1"/>
        <v>to</v>
      </c>
      <c r="G28" s="24">
        <v>24</v>
      </c>
      <c r="H28" s="37"/>
      <c r="I28" s="26"/>
      <c r="J28" s="25" t="str">
        <f t="shared" si="2"/>
        <v>to</v>
      </c>
      <c r="K28" s="24">
        <v>24</v>
      </c>
      <c r="L28" s="14"/>
      <c r="M28" s="26"/>
      <c r="N28" s="113" t="str">
        <f t="shared" si="3"/>
        <v>s</v>
      </c>
      <c r="O28" s="69">
        <v>24</v>
      </c>
      <c r="P28" s="53"/>
      <c r="Q28" s="44"/>
      <c r="R28" s="39" t="str">
        <f t="shared" si="4"/>
        <v>ti</v>
      </c>
      <c r="S28" s="28">
        <v>24</v>
      </c>
      <c r="T28" s="37"/>
      <c r="U28" s="15"/>
      <c r="V28" s="25" t="str">
        <f t="shared" si="5"/>
        <v>f</v>
      </c>
      <c r="W28" s="24">
        <v>24</v>
      </c>
      <c r="X28" s="14" t="s">
        <v>11</v>
      </c>
      <c r="Y28" s="12"/>
    </row>
    <row r="29" spans="2:25" x14ac:dyDescent="0.3">
      <c r="B29" s="118" t="str">
        <f t="shared" si="6"/>
        <v>ti</v>
      </c>
      <c r="C29" s="28">
        <f t="shared" si="0"/>
        <v>25</v>
      </c>
      <c r="D29" s="14"/>
      <c r="E29" s="15"/>
      <c r="F29" s="25" t="str">
        <f t="shared" si="1"/>
        <v>f</v>
      </c>
      <c r="G29" s="24">
        <v>25</v>
      </c>
      <c r="H29" s="37" t="s">
        <v>11</v>
      </c>
      <c r="I29" s="26"/>
      <c r="J29" s="25" t="str">
        <f t="shared" si="2"/>
        <v>f</v>
      </c>
      <c r="K29" s="24">
        <v>25</v>
      </c>
      <c r="L29" s="14" t="s">
        <v>11</v>
      </c>
      <c r="M29" s="26"/>
      <c r="N29" s="39" t="str">
        <f t="shared" si="3"/>
        <v>m</v>
      </c>
      <c r="O29" s="28">
        <v>25</v>
      </c>
      <c r="P29" s="196"/>
      <c r="Q29" s="66">
        <v>17</v>
      </c>
      <c r="R29" s="133" t="str">
        <f t="shared" si="4"/>
        <v>o</v>
      </c>
      <c r="S29" s="24">
        <v>25</v>
      </c>
      <c r="T29" s="37"/>
      <c r="U29" s="15"/>
      <c r="V29" s="112" t="str">
        <f t="shared" si="5"/>
        <v>l</v>
      </c>
      <c r="W29" s="24">
        <v>25</v>
      </c>
      <c r="X29" s="56"/>
      <c r="Y29" s="12"/>
    </row>
    <row r="30" spans="2:25" ht="15" thickBot="1" x14ac:dyDescent="0.35">
      <c r="B30" s="110" t="str">
        <f t="shared" si="6"/>
        <v>o</v>
      </c>
      <c r="C30" s="24">
        <f t="shared" si="0"/>
        <v>26</v>
      </c>
      <c r="D30" s="14"/>
      <c r="E30" s="15"/>
      <c r="F30" s="112" t="str">
        <f t="shared" si="1"/>
        <v>l</v>
      </c>
      <c r="G30" s="24">
        <v>26</v>
      </c>
      <c r="H30" s="56"/>
      <c r="I30" s="26"/>
      <c r="J30" s="112" t="str">
        <f t="shared" si="2"/>
        <v>l</v>
      </c>
      <c r="K30" s="24">
        <v>26</v>
      </c>
      <c r="L30" s="56"/>
      <c r="M30" s="26"/>
      <c r="N30" s="39" t="str">
        <f t="shared" si="3"/>
        <v>ti</v>
      </c>
      <c r="O30" s="28">
        <v>26</v>
      </c>
      <c r="P30" s="197"/>
      <c r="Q30" s="26"/>
      <c r="R30" s="133" t="str">
        <f t="shared" si="4"/>
        <v>to</v>
      </c>
      <c r="S30" s="24">
        <v>26</v>
      </c>
      <c r="T30" s="50" t="s">
        <v>56</v>
      </c>
      <c r="U30" s="15"/>
      <c r="V30" s="113" t="str">
        <f t="shared" si="5"/>
        <v>s</v>
      </c>
      <c r="W30" s="69">
        <v>26</v>
      </c>
      <c r="X30" s="53"/>
      <c r="Y30" s="40"/>
    </row>
    <row r="31" spans="2:25" ht="15" thickBot="1" x14ac:dyDescent="0.35">
      <c r="B31" s="110" t="str">
        <f t="shared" si="6"/>
        <v>to</v>
      </c>
      <c r="C31" s="24">
        <f t="shared" si="0"/>
        <v>27</v>
      </c>
      <c r="D31" s="14"/>
      <c r="E31" s="15"/>
      <c r="F31" s="113" t="str">
        <f t="shared" si="1"/>
        <v>s</v>
      </c>
      <c r="G31" s="69">
        <v>27</v>
      </c>
      <c r="H31" s="53"/>
      <c r="I31" s="44"/>
      <c r="J31" s="113" t="str">
        <f t="shared" si="2"/>
        <v>s</v>
      </c>
      <c r="K31" s="69">
        <v>27</v>
      </c>
      <c r="L31" s="53"/>
      <c r="M31" s="44"/>
      <c r="N31" s="25" t="str">
        <f t="shared" si="3"/>
        <v>o</v>
      </c>
      <c r="O31" s="24">
        <v>27</v>
      </c>
      <c r="P31" s="197"/>
      <c r="Q31" s="26"/>
      <c r="R31" s="133" t="str">
        <f t="shared" si="4"/>
        <v>f</v>
      </c>
      <c r="S31" s="24">
        <v>27</v>
      </c>
      <c r="T31" s="37" t="s">
        <v>11</v>
      </c>
      <c r="U31" s="15"/>
      <c r="V31" s="39" t="str">
        <f t="shared" si="5"/>
        <v>m</v>
      </c>
      <c r="W31" s="28">
        <v>27</v>
      </c>
      <c r="X31" s="196"/>
      <c r="Y31" s="64">
        <v>26</v>
      </c>
    </row>
    <row r="32" spans="2:25" x14ac:dyDescent="0.3">
      <c r="B32" s="110" t="str">
        <f t="shared" si="6"/>
        <v>f</v>
      </c>
      <c r="C32" s="24">
        <f t="shared" si="0"/>
        <v>28</v>
      </c>
      <c r="D32" s="14" t="s">
        <v>11</v>
      </c>
      <c r="E32" s="15"/>
      <c r="F32" s="39" t="str">
        <f t="shared" si="1"/>
        <v>m</v>
      </c>
      <c r="G32" s="28">
        <v>28</v>
      </c>
      <c r="H32" s="59"/>
      <c r="I32" s="62">
        <v>9</v>
      </c>
      <c r="J32" s="39" t="str">
        <f t="shared" si="2"/>
        <v>m</v>
      </c>
      <c r="K32" s="28">
        <v>28</v>
      </c>
      <c r="L32" s="59"/>
      <c r="M32" s="62">
        <v>13</v>
      </c>
      <c r="N32" s="25" t="str">
        <f t="shared" si="3"/>
        <v>to</v>
      </c>
      <c r="O32" s="24">
        <v>28</v>
      </c>
      <c r="P32" s="197"/>
      <c r="Q32" s="26"/>
      <c r="R32" s="112" t="str">
        <f t="shared" si="4"/>
        <v>l</v>
      </c>
      <c r="S32" s="24">
        <v>28</v>
      </c>
      <c r="T32" s="159"/>
      <c r="U32" s="15"/>
      <c r="V32" s="39" t="str">
        <f t="shared" si="5"/>
        <v>ti</v>
      </c>
      <c r="W32" s="28">
        <v>28</v>
      </c>
      <c r="X32" s="197"/>
      <c r="Y32" s="12"/>
    </row>
    <row r="33" spans="2:29" ht="15" thickBot="1" x14ac:dyDescent="0.35">
      <c r="B33" s="114" t="str">
        <f t="shared" si="6"/>
        <v>l</v>
      </c>
      <c r="C33" s="24">
        <f t="shared" si="0"/>
        <v>29</v>
      </c>
      <c r="D33" s="56"/>
      <c r="E33" s="15"/>
      <c r="F33" s="39"/>
      <c r="G33" s="28"/>
      <c r="H33" s="28"/>
      <c r="I33" s="66"/>
      <c r="J33" s="39" t="str">
        <f t="shared" si="2"/>
        <v>ti</v>
      </c>
      <c r="K33" s="28">
        <v>29</v>
      </c>
      <c r="L33" s="14"/>
      <c r="M33" s="15"/>
      <c r="N33" s="25" t="str">
        <f t="shared" si="3"/>
        <v>f</v>
      </c>
      <c r="O33" s="24">
        <v>29</v>
      </c>
      <c r="P33" s="197"/>
      <c r="Q33" s="26"/>
      <c r="R33" s="113" t="str">
        <f t="shared" si="4"/>
        <v>s</v>
      </c>
      <c r="S33" s="69">
        <v>29</v>
      </c>
      <c r="T33" s="210"/>
      <c r="U33" s="44"/>
      <c r="V33" s="25" t="str">
        <f t="shared" si="5"/>
        <v>o</v>
      </c>
      <c r="W33" s="24">
        <v>29</v>
      </c>
      <c r="X33" s="197"/>
      <c r="Y33" s="12"/>
    </row>
    <row r="34" spans="2:29" ht="15" thickBot="1" x14ac:dyDescent="0.35">
      <c r="B34" s="134" t="str">
        <f t="shared" si="6"/>
        <v>s</v>
      </c>
      <c r="C34" s="69">
        <f t="shared" si="0"/>
        <v>30</v>
      </c>
      <c r="D34" s="53"/>
      <c r="E34" s="44"/>
      <c r="F34" s="25"/>
      <c r="G34" s="24" t="s">
        <v>46</v>
      </c>
      <c r="H34" s="24"/>
      <c r="I34" s="26"/>
      <c r="J34" s="133" t="str">
        <f t="shared" si="2"/>
        <v>o</v>
      </c>
      <c r="K34" s="24">
        <v>30</v>
      </c>
      <c r="L34" s="14"/>
      <c r="M34" s="15"/>
      <c r="N34" s="25" t="str">
        <f t="shared" si="3"/>
        <v>l</v>
      </c>
      <c r="O34" s="24">
        <v>30</v>
      </c>
      <c r="P34" s="197"/>
      <c r="Q34" s="26"/>
      <c r="R34" s="39" t="str">
        <f t="shared" si="4"/>
        <v>m</v>
      </c>
      <c r="S34" s="28">
        <v>30</v>
      </c>
      <c r="T34" s="211"/>
      <c r="U34" s="15">
        <v>22</v>
      </c>
      <c r="V34" s="25" t="str">
        <f t="shared" si="5"/>
        <v>to</v>
      </c>
      <c r="W34" s="24">
        <v>30</v>
      </c>
      <c r="X34" s="197"/>
      <c r="Y34" s="12"/>
    </row>
    <row r="35" spans="2:29" ht="15" thickBot="1" x14ac:dyDescent="0.35">
      <c r="B35" s="208" t="str">
        <f t="shared" si="6"/>
        <v>m</v>
      </c>
      <c r="C35" s="108">
        <f t="shared" si="0"/>
        <v>31</v>
      </c>
      <c r="D35" s="209"/>
      <c r="E35" s="139">
        <v>5</v>
      </c>
      <c r="F35" s="74"/>
      <c r="G35" s="75" t="s">
        <v>46</v>
      </c>
      <c r="H35" s="75"/>
      <c r="I35" s="77"/>
      <c r="J35" s="99" t="str">
        <f t="shared" si="2"/>
        <v>to</v>
      </c>
      <c r="K35" s="75">
        <v>31</v>
      </c>
      <c r="L35" s="126" t="s">
        <v>14</v>
      </c>
      <c r="M35" s="76"/>
      <c r="N35" s="74"/>
      <c r="O35" s="75"/>
      <c r="P35" s="75"/>
      <c r="Q35" s="77"/>
      <c r="R35" s="74" t="str">
        <f t="shared" si="4"/>
        <v>ti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7" spans="2:29" ht="26.4" thickBot="1" x14ac:dyDescent="0.55000000000000004">
      <c r="D37" s="3" t="s">
        <v>17</v>
      </c>
      <c r="H37" s="1" t="s">
        <v>65</v>
      </c>
      <c r="X37" s="2">
        <v>44605</v>
      </c>
      <c r="AB37" s="4" t="s">
        <v>69</v>
      </c>
    </row>
    <row r="38" spans="2:29" ht="15.6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66</v>
      </c>
      <c r="AA38" s="479"/>
      <c r="AB38" s="479"/>
      <c r="AC38" s="480"/>
    </row>
    <row r="39" spans="2:29" ht="15.6" thickTop="1" thickBot="1" x14ac:dyDescent="0.35">
      <c r="B39" s="160"/>
      <c r="C39" s="161">
        <v>31</v>
      </c>
      <c r="D39" s="161"/>
      <c r="E39" s="161"/>
      <c r="F39" s="161"/>
      <c r="G39" s="161">
        <v>31</v>
      </c>
      <c r="H39" s="161"/>
      <c r="I39" s="161"/>
      <c r="J39" s="161"/>
      <c r="K39" s="161">
        <v>30</v>
      </c>
      <c r="L39" s="161"/>
      <c r="M39" s="161"/>
      <c r="N39" s="161"/>
      <c r="O39" s="161">
        <v>31</v>
      </c>
      <c r="P39" s="161"/>
      <c r="Q39" s="161"/>
      <c r="R39" s="161"/>
      <c r="S39" s="161">
        <v>30</v>
      </c>
      <c r="T39" s="161"/>
      <c r="U39" s="161"/>
      <c r="V39" s="161"/>
      <c r="W39" s="161">
        <v>31</v>
      </c>
      <c r="X39" s="161"/>
      <c r="Y39" s="161"/>
      <c r="Z39" s="161"/>
      <c r="AA39" s="161">
        <v>31</v>
      </c>
      <c r="AB39" s="161"/>
      <c r="AC39" s="162"/>
    </row>
    <row r="40" spans="2:29" ht="15.6" thickTop="1" thickBot="1" x14ac:dyDescent="0.35">
      <c r="B40" s="171" t="str">
        <f>IF(V34="s","m",IF(V34="m","ti",IF(V34="ti","o",IF(V34="o","to",IF(V34="to","f",IF(V34="f","l",IF(V34="l","s",IF(V34="s","m",))))))))</f>
        <v>f</v>
      </c>
      <c r="C40" s="13">
        <v>1</v>
      </c>
      <c r="D40" s="197"/>
      <c r="E40" s="15"/>
      <c r="F40" s="39" t="str">
        <f>IF(B70="s","m",IF(B70="m","ti",IF(B70="ti","o",IF(B70="o","to",IF(B70="to","f",IF(B70="f","l",IF(B70="l","s",IF(B70="s","m",))))))))</f>
        <v>m</v>
      </c>
      <c r="G40" s="13">
        <v>1</v>
      </c>
      <c r="H40" s="17"/>
      <c r="I40" s="18">
        <v>31</v>
      </c>
      <c r="J40" s="175" t="str">
        <f>IF(F70="s","m",IF(F70="m","ti",IF(F70="ti","o",IF(F70="o","to",IF(F70="to","f",IF(F70="f","l",IF(F70="l","s",IF(F70="s","m",))))))))</f>
        <v>to</v>
      </c>
      <c r="K40" s="13">
        <v>1</v>
      </c>
      <c r="L40" s="200"/>
      <c r="M40" s="15"/>
      <c r="N40" s="207" t="str">
        <f>IF(J69="s","m",IF(J69="m","ti",IF(J69="ti","o",IF(J69="o","to",IF(J69="to","f",IF(J69="f","l",IF(J69="l","s",IF(J69="s","m",))))))))</f>
        <v>l</v>
      </c>
      <c r="O40" s="13">
        <v>1</v>
      </c>
      <c r="P40" s="200"/>
      <c r="Q40" s="173"/>
      <c r="R40" s="175" t="str">
        <f>IF(N70="s","m",IF(N70="m","ti",IF(N70="ti","o",IF(N70="o","to",IF(N70="to","f",IF(N70="f","l",IF(N70="l","s",IF(N70="s","m",))))))))</f>
        <v>ti</v>
      </c>
      <c r="S40" s="13">
        <v>1</v>
      </c>
      <c r="T40" s="176"/>
      <c r="U40" s="15"/>
      <c r="V40" s="174" t="str">
        <f>IF(R69="s","m",IF(R69="m","ti",IF(R69="ti","o",IF(R69="o","to",IF(R69="to","f",IF(R69="f","l",IF(R69="l","s",IF(R69="s","m",))))))))</f>
        <v>to</v>
      </c>
      <c r="W40" s="13">
        <v>1</v>
      </c>
      <c r="X40" s="14"/>
      <c r="Y40" s="26"/>
      <c r="Z40" s="212" t="str">
        <f>IF(V70="s","m",IF(V70="m","ti",IF(V70="ti","o",IF(V70="o","to",IF(V70="to","f",IF(V70="f","l",IF(V70="l","s",IF(V70="s","m",))))))))</f>
        <v>s</v>
      </c>
      <c r="AA40" s="213">
        <v>1</v>
      </c>
      <c r="AB40" s="224" t="s">
        <v>9</v>
      </c>
      <c r="AC40" s="179"/>
    </row>
    <row r="41" spans="2:29" ht="15" thickBot="1" x14ac:dyDescent="0.35">
      <c r="B41" s="114" t="str">
        <f>IF(B40="s","m",IF(B40="m","ti",IF(B40="ti","o",IF(B40="o","to",IF(B40="to","f",IF(B40="f","l",IF(B40="l","s",IF(B40="s","m",))))))))</f>
        <v>l</v>
      </c>
      <c r="C41" s="24">
        <f t="shared" ref="C41:C70" si="7">IF(C40&gt;=C$39,"",C40+1)</f>
        <v>2</v>
      </c>
      <c r="D41" s="197"/>
      <c r="E41" s="15"/>
      <c r="F41" s="39" t="str">
        <f>IF(F40="s","m",IF(F40="m","ti",IF(F40="ti","o",IF(F40="o","to",IF(F40="to","f",IF(F40="f","l",IF(F40="l","s",IF(F40="s","m",))))))))</f>
        <v>ti</v>
      </c>
      <c r="G41" s="28">
        <f t="shared" ref="G41:G70" si="8">IF(G40&gt;=G$39,"",G40+1)</f>
        <v>2</v>
      </c>
      <c r="H41" s="14"/>
      <c r="I41" s="26"/>
      <c r="J41" s="133" t="str">
        <f>IF(J40="s","m",IF(J40="m","ti",IF(J40="ti","o",IF(J40="o","to",IF(J40="to","f",IF(J40="f","l",IF(J40="l","s",IF(J40="s","m",))))))))</f>
        <v>f</v>
      </c>
      <c r="K41" s="24">
        <f t="shared" ref="K41:K70" si="9">IF(K40&gt;=K$39,"",K40+1)</f>
        <v>2</v>
      </c>
      <c r="L41" s="197"/>
      <c r="M41" s="15"/>
      <c r="N41" s="134" t="str">
        <f>IF(N40="s","m",IF(N40="m","ti",IF(N40="ti","o",IF(N40="o","to",IF(N40="to","f",IF(N40="f","l",IF(N40="l","s",IF(N40="s","m",))))))))</f>
        <v>s</v>
      </c>
      <c r="O41" s="69">
        <f t="shared" ref="O41:O70" si="10">IF(O40&gt;=O$39,"",O40+1)</f>
        <v>2</v>
      </c>
      <c r="P41" s="198" t="s">
        <v>10</v>
      </c>
      <c r="Q41" s="42"/>
      <c r="R41" s="133" t="str">
        <f>IF(R40="s","m",IF(R40="m","ti",IF(R40="ti","o",IF(R40="o","to",IF(R40="to","f",IF(R40="f","l",IF(R40="l","s",IF(R40="s","m",))))))))</f>
        <v>o</v>
      </c>
      <c r="S41" s="24">
        <f t="shared" ref="S41:S70" si="11">IF(S40&gt;=S$39,"",S40+1)</f>
        <v>2</v>
      </c>
      <c r="T41" s="14"/>
      <c r="U41" s="15"/>
      <c r="V41" s="25" t="str">
        <f>IF(V40="s","m",IF(V40="m","ti",IF(V40="ti","o",IF(V40="o","to",IF(V40="to","f",IF(V40="f","l",IF(V40="l","s",IF(V40="s","m",))))))))</f>
        <v>f</v>
      </c>
      <c r="W41" s="24">
        <f t="shared" ref="W41:W70" si="12">IF(W40&gt;=W$39,"",W40+1)</f>
        <v>2</v>
      </c>
      <c r="X41" s="14"/>
      <c r="Y41" s="26"/>
      <c r="Z41" s="39" t="str">
        <f>IF(Z40="s","m",IF(Z40="m","ti",IF(Z40="ti","o",IF(Z40="o","to",IF(Z40="to","f",IF(Z40="f","l",IF(Z40="l","s",IF(Z40="s","m",))))))))</f>
        <v>m</v>
      </c>
      <c r="AA41" s="28">
        <f t="shared" ref="AA41:AA70" si="13">IF(AA40&gt;=AA$39,"",AA40+1)</f>
        <v>2</v>
      </c>
      <c r="AB41" s="22"/>
      <c r="AC41" s="23">
        <v>1</v>
      </c>
    </row>
    <row r="42" spans="2:29" ht="15" thickBot="1" x14ac:dyDescent="0.35">
      <c r="B42" s="134" t="str">
        <f t="shared" ref="B42:B70" si="14">IF(B41="s","m",IF(B41="m","ti",IF(B41="ti","o",IF(B41="o","to",IF(B41="to","f",IF(B41="f","l",IF(B41="l","s",IF(B41="s","m",))))))))</f>
        <v>s</v>
      </c>
      <c r="C42" s="69">
        <f t="shared" si="7"/>
        <v>3</v>
      </c>
      <c r="D42" s="198" t="s">
        <v>10</v>
      </c>
      <c r="E42" s="89"/>
      <c r="F42" s="25" t="str">
        <f t="shared" ref="F42:F70" si="15">IF(F41="s","m",IF(F41="m","ti",IF(F41="ti","o",IF(F41="o","to",IF(F41="to","f",IF(F41="f","l",IF(F41="l","s",IF(F41="s","m",))))))))</f>
        <v>o</v>
      </c>
      <c r="G42" s="24">
        <f t="shared" si="8"/>
        <v>3</v>
      </c>
      <c r="H42" s="14"/>
      <c r="I42" s="26"/>
      <c r="J42" s="112" t="str">
        <f t="shared" ref="J42:J69" si="16">IF(J41="s","m",IF(J41="m","ti",IF(J41="ti","o",IF(J41="o","to",IF(J41="to","f",IF(J41="f","l",IF(J41="l","s",IF(J41="s","m",))))))))</f>
        <v>l</v>
      </c>
      <c r="K42" s="24">
        <f t="shared" si="9"/>
        <v>3</v>
      </c>
      <c r="L42" s="228"/>
      <c r="M42" s="15"/>
      <c r="N42" s="117" t="str">
        <f t="shared" ref="N42:N70" si="17">IF(N41="s","m",IF(N41="m","ti",IF(N41="ti","o",IF(N41="o","to",IF(N41="to","f",IF(N41="f","l",IF(N41="l","s",IF(N41="s","m",))))))))</f>
        <v>m</v>
      </c>
      <c r="O42" s="16">
        <f t="shared" si="10"/>
        <v>3</v>
      </c>
      <c r="P42" s="17"/>
      <c r="Q42" s="18">
        <v>40</v>
      </c>
      <c r="R42" s="133" t="str">
        <f t="shared" ref="R42:R69" si="18">IF(R41="s","m",IF(R41="m","ti",IF(R41="ti","o",IF(R41="o","to",IF(R41="to","f",IF(R41="f","l",IF(R41="l","s",IF(R41="s","m",))))))))</f>
        <v>to</v>
      </c>
      <c r="S42" s="24">
        <f t="shared" si="11"/>
        <v>3</v>
      </c>
      <c r="T42" s="14"/>
      <c r="U42" s="15"/>
      <c r="V42" s="112" t="str">
        <f t="shared" ref="V42:V70" si="19">IF(V41="s","m",IF(V41="m","ti",IF(V41="ti","o",IF(V41="o","to",IF(V41="to","f",IF(V41="f","l",IF(V41="l","s",IF(V41="s","m",))))))))</f>
        <v>l</v>
      </c>
      <c r="W42" s="24">
        <f t="shared" si="12"/>
        <v>3</v>
      </c>
      <c r="X42" s="14"/>
      <c r="Y42" s="26"/>
      <c r="Z42" s="39" t="str">
        <f t="shared" ref="Z42:Z70" si="20">IF(Z41="s","m",IF(Z41="m","ti",IF(Z41="ti","o",IF(Z41="o","to",IF(Z41="to","f",IF(Z41="f","l",IF(Z41="l","s",IF(Z41="s","m",))))))))</f>
        <v>ti</v>
      </c>
      <c r="AA42" s="28">
        <f t="shared" si="13"/>
        <v>3</v>
      </c>
      <c r="AB42" s="37"/>
      <c r="AC42" s="12"/>
    </row>
    <row r="43" spans="2:29" ht="15" thickBot="1" x14ac:dyDescent="0.35">
      <c r="B43" s="118" t="str">
        <f t="shared" si="14"/>
        <v>m</v>
      </c>
      <c r="C43" s="28">
        <f t="shared" si="7"/>
        <v>4</v>
      </c>
      <c r="D43" s="142"/>
      <c r="E43" s="18">
        <v>27</v>
      </c>
      <c r="F43" s="25" t="str">
        <f t="shared" si="15"/>
        <v>to</v>
      </c>
      <c r="G43" s="24">
        <f t="shared" si="8"/>
        <v>4</v>
      </c>
      <c r="H43" s="14"/>
      <c r="I43" s="26"/>
      <c r="J43" s="113" t="str">
        <f t="shared" si="16"/>
        <v>s</v>
      </c>
      <c r="K43" s="69">
        <f t="shared" si="9"/>
        <v>4</v>
      </c>
      <c r="L43" s="198" t="s">
        <v>10</v>
      </c>
      <c r="M43" s="89"/>
      <c r="N43" s="118" t="str">
        <f t="shared" si="17"/>
        <v>ti</v>
      </c>
      <c r="O43" s="28">
        <f t="shared" si="10"/>
        <v>4</v>
      </c>
      <c r="P43" s="14"/>
      <c r="Q43" s="26"/>
      <c r="R43" s="133" t="str">
        <f t="shared" si="18"/>
        <v>f</v>
      </c>
      <c r="S43" s="24">
        <f t="shared" si="11"/>
        <v>4</v>
      </c>
      <c r="T43" s="14"/>
      <c r="U43" s="15"/>
      <c r="V43" s="113" t="str">
        <f t="shared" si="19"/>
        <v>s</v>
      </c>
      <c r="W43" s="69">
        <f t="shared" si="12"/>
        <v>4</v>
      </c>
      <c r="X43" s="41" t="s">
        <v>10</v>
      </c>
      <c r="Y43" s="42"/>
      <c r="Z43" s="25" t="str">
        <f t="shared" si="20"/>
        <v>o</v>
      </c>
      <c r="AA43" s="24">
        <f t="shared" si="13"/>
        <v>4</v>
      </c>
      <c r="AB43" s="37"/>
      <c r="AC43" s="12"/>
    </row>
    <row r="44" spans="2:29" x14ac:dyDescent="0.3">
      <c r="B44" s="118" t="str">
        <f t="shared" si="14"/>
        <v>ti</v>
      </c>
      <c r="C44" s="28">
        <f t="shared" si="7"/>
        <v>5</v>
      </c>
      <c r="D44" s="143"/>
      <c r="E44" s="26"/>
      <c r="F44" s="25" t="str">
        <f t="shared" si="15"/>
        <v>f</v>
      </c>
      <c r="G44" s="24">
        <f t="shared" si="8"/>
        <v>5</v>
      </c>
      <c r="H44" s="14"/>
      <c r="I44" s="26"/>
      <c r="J44" s="39" t="str">
        <f t="shared" si="16"/>
        <v>m</v>
      </c>
      <c r="K44" s="28">
        <f t="shared" si="9"/>
        <v>5</v>
      </c>
      <c r="L44" s="17"/>
      <c r="M44" s="18">
        <v>36</v>
      </c>
      <c r="N44" s="25" t="str">
        <f t="shared" si="17"/>
        <v>o</v>
      </c>
      <c r="O44" s="24">
        <f t="shared" si="10"/>
        <v>5</v>
      </c>
      <c r="P44" s="14"/>
      <c r="Q44" s="26"/>
      <c r="R44" s="112" t="str">
        <f t="shared" si="18"/>
        <v>l</v>
      </c>
      <c r="S44" s="24">
        <f t="shared" si="11"/>
        <v>5</v>
      </c>
      <c r="T44" s="14"/>
      <c r="U44" s="15"/>
      <c r="V44" s="39" t="str">
        <f t="shared" si="19"/>
        <v>m</v>
      </c>
      <c r="W44" s="28">
        <f t="shared" si="12"/>
        <v>5</v>
      </c>
      <c r="X44" s="22"/>
      <c r="Y44" s="18">
        <v>49</v>
      </c>
      <c r="Z44" s="25" t="str">
        <f t="shared" si="20"/>
        <v>to</v>
      </c>
      <c r="AA44" s="24">
        <f t="shared" si="13"/>
        <v>5</v>
      </c>
      <c r="AB44" s="37"/>
      <c r="AC44" s="12"/>
    </row>
    <row r="45" spans="2:29" ht="15" thickBot="1" x14ac:dyDescent="0.35">
      <c r="B45" s="110" t="str">
        <f t="shared" si="14"/>
        <v>o</v>
      </c>
      <c r="C45" s="24">
        <f t="shared" si="7"/>
        <v>6</v>
      </c>
      <c r="D45" s="143"/>
      <c r="E45" s="26"/>
      <c r="F45" s="112" t="str">
        <f t="shared" si="15"/>
        <v>l</v>
      </c>
      <c r="G45" s="24">
        <f t="shared" si="8"/>
        <v>6</v>
      </c>
      <c r="H45" s="14"/>
      <c r="I45" s="26"/>
      <c r="J45" s="39" t="str">
        <f t="shared" si="16"/>
        <v>ti</v>
      </c>
      <c r="K45" s="28">
        <f t="shared" si="9"/>
        <v>6</v>
      </c>
      <c r="L45" s="14"/>
      <c r="M45" s="26"/>
      <c r="N45" s="25" t="str">
        <f t="shared" si="17"/>
        <v>to</v>
      </c>
      <c r="O45" s="24">
        <f t="shared" si="10"/>
        <v>6</v>
      </c>
      <c r="P45" s="14"/>
      <c r="Q45" s="26"/>
      <c r="R45" s="113" t="str">
        <f t="shared" si="18"/>
        <v>s</v>
      </c>
      <c r="S45" s="69">
        <f t="shared" si="11"/>
        <v>6</v>
      </c>
      <c r="T45" s="41" t="s">
        <v>10</v>
      </c>
      <c r="U45" s="89"/>
      <c r="V45" s="39" t="str">
        <f t="shared" si="19"/>
        <v>ti</v>
      </c>
      <c r="W45" s="28">
        <f t="shared" si="12"/>
        <v>6</v>
      </c>
      <c r="X45" s="37"/>
      <c r="Y45" s="26"/>
      <c r="Z45" s="25" t="str">
        <f t="shared" si="20"/>
        <v>f</v>
      </c>
      <c r="AA45" s="24">
        <f t="shared" si="13"/>
        <v>6</v>
      </c>
      <c r="AB45" s="37"/>
      <c r="AC45" s="12"/>
    </row>
    <row r="46" spans="2:29" ht="15" thickBot="1" x14ac:dyDescent="0.35">
      <c r="B46" s="110" t="str">
        <f t="shared" si="14"/>
        <v>to</v>
      </c>
      <c r="C46" s="24">
        <f t="shared" si="7"/>
        <v>7</v>
      </c>
      <c r="D46" s="143"/>
      <c r="E46" s="26"/>
      <c r="F46" s="113" t="str">
        <f t="shared" si="15"/>
        <v>s</v>
      </c>
      <c r="G46" s="69">
        <f t="shared" si="8"/>
        <v>7</v>
      </c>
      <c r="H46" s="31" t="s">
        <v>10</v>
      </c>
      <c r="I46" s="44"/>
      <c r="J46" s="25" t="str">
        <f t="shared" si="16"/>
        <v>o</v>
      </c>
      <c r="K46" s="24">
        <f t="shared" si="9"/>
        <v>7</v>
      </c>
      <c r="L46" s="14"/>
      <c r="M46" s="26"/>
      <c r="N46" s="25" t="str">
        <f t="shared" si="17"/>
        <v>f</v>
      </c>
      <c r="O46" s="24">
        <f t="shared" si="10"/>
        <v>7</v>
      </c>
      <c r="P46" s="14"/>
      <c r="Q46" s="26"/>
      <c r="R46" s="39" t="str">
        <f t="shared" si="18"/>
        <v>m</v>
      </c>
      <c r="S46" s="28">
        <f t="shared" si="11"/>
        <v>7</v>
      </c>
      <c r="T46" s="22"/>
      <c r="U46" s="18">
        <v>45</v>
      </c>
      <c r="V46" s="25" t="str">
        <f t="shared" si="19"/>
        <v>o</v>
      </c>
      <c r="W46" s="24">
        <f t="shared" si="12"/>
        <v>7</v>
      </c>
      <c r="X46" s="37"/>
      <c r="Y46" s="26"/>
      <c r="Z46" s="112" t="str">
        <f t="shared" si="20"/>
        <v>l</v>
      </c>
      <c r="AA46" s="24">
        <f t="shared" si="13"/>
        <v>7</v>
      </c>
      <c r="AB46" s="37"/>
      <c r="AC46" s="12"/>
    </row>
    <row r="47" spans="2:29" ht="15" thickBot="1" x14ac:dyDescent="0.35">
      <c r="B47" s="110" t="str">
        <f t="shared" si="14"/>
        <v>f</v>
      </c>
      <c r="C47" s="24">
        <f t="shared" si="7"/>
        <v>8</v>
      </c>
      <c r="D47" s="143"/>
      <c r="E47" s="26"/>
      <c r="F47" s="39" t="str">
        <f t="shared" si="15"/>
        <v>m</v>
      </c>
      <c r="G47" s="28">
        <f t="shared" si="8"/>
        <v>8</v>
      </c>
      <c r="H47" s="63"/>
      <c r="I47" s="66">
        <v>32</v>
      </c>
      <c r="J47" s="25" t="str">
        <f t="shared" si="16"/>
        <v>to</v>
      </c>
      <c r="K47" s="24">
        <f t="shared" si="9"/>
        <v>8</v>
      </c>
      <c r="L47" s="14"/>
      <c r="M47" s="26"/>
      <c r="N47" s="112" t="str">
        <f t="shared" si="17"/>
        <v>l</v>
      </c>
      <c r="O47" s="24">
        <f t="shared" si="10"/>
        <v>8</v>
      </c>
      <c r="P47" s="14"/>
      <c r="Q47" s="26"/>
      <c r="R47" s="39" t="str">
        <f t="shared" si="18"/>
        <v>ti</v>
      </c>
      <c r="S47" s="28">
        <f t="shared" si="11"/>
        <v>8</v>
      </c>
      <c r="T47" s="37"/>
      <c r="U47" s="26"/>
      <c r="V47" s="25" t="str">
        <f t="shared" si="19"/>
        <v>to</v>
      </c>
      <c r="W47" s="24">
        <f t="shared" si="12"/>
        <v>8</v>
      </c>
      <c r="X47" s="37" t="s">
        <v>14</v>
      </c>
      <c r="Y47" s="26"/>
      <c r="Z47" s="113" t="str">
        <f t="shared" si="20"/>
        <v>s</v>
      </c>
      <c r="AA47" s="69">
        <f t="shared" si="13"/>
        <v>8</v>
      </c>
      <c r="AB47" s="46" t="s">
        <v>11</v>
      </c>
      <c r="AC47" s="40"/>
    </row>
    <row r="48" spans="2:29" ht="15" thickBot="1" x14ac:dyDescent="0.35">
      <c r="B48" s="114" t="str">
        <f t="shared" si="14"/>
        <v>l</v>
      </c>
      <c r="C48" s="24">
        <f t="shared" si="7"/>
        <v>9</v>
      </c>
      <c r="D48" s="43"/>
      <c r="E48" s="26"/>
      <c r="F48" s="39" t="str">
        <f t="shared" si="15"/>
        <v>ti</v>
      </c>
      <c r="G48" s="28">
        <f t="shared" si="8"/>
        <v>9</v>
      </c>
      <c r="H48" s="37"/>
      <c r="I48" s="26"/>
      <c r="J48" s="25" t="str">
        <f t="shared" si="16"/>
        <v>f</v>
      </c>
      <c r="K48" s="24">
        <f t="shared" si="9"/>
        <v>9</v>
      </c>
      <c r="L48" s="14"/>
      <c r="M48" s="26"/>
      <c r="N48" s="113" t="str">
        <f t="shared" si="17"/>
        <v>s</v>
      </c>
      <c r="O48" s="69">
        <f t="shared" si="10"/>
        <v>9</v>
      </c>
      <c r="P48" s="31" t="s">
        <v>11</v>
      </c>
      <c r="Q48" s="44"/>
      <c r="R48" s="25" t="str">
        <f t="shared" si="18"/>
        <v>o</v>
      </c>
      <c r="S48" s="24">
        <f t="shared" si="11"/>
        <v>9</v>
      </c>
      <c r="T48" s="37"/>
      <c r="U48" s="26"/>
      <c r="V48" s="25" t="str">
        <f t="shared" si="19"/>
        <v>f</v>
      </c>
      <c r="W48" s="24">
        <f t="shared" si="12"/>
        <v>9</v>
      </c>
      <c r="X48" s="37"/>
      <c r="Y48" s="26"/>
      <c r="Z48" s="39" t="str">
        <f t="shared" si="20"/>
        <v>m</v>
      </c>
      <c r="AA48" s="28">
        <f t="shared" si="13"/>
        <v>9</v>
      </c>
      <c r="AB48" s="196"/>
      <c r="AC48" s="64">
        <v>2</v>
      </c>
    </row>
    <row r="49" spans="2:29" ht="15" thickBot="1" x14ac:dyDescent="0.35">
      <c r="B49" s="134" t="str">
        <f t="shared" si="14"/>
        <v>s</v>
      </c>
      <c r="C49" s="69">
        <f t="shared" si="7"/>
        <v>10</v>
      </c>
      <c r="D49" s="55" t="s">
        <v>11</v>
      </c>
      <c r="E49" s="44"/>
      <c r="F49" s="25" t="str">
        <f t="shared" si="15"/>
        <v>o</v>
      </c>
      <c r="G49" s="24">
        <f t="shared" si="8"/>
        <v>10</v>
      </c>
      <c r="H49" s="144"/>
      <c r="I49" s="26"/>
      <c r="J49" s="112" t="str">
        <f t="shared" si="16"/>
        <v>l</v>
      </c>
      <c r="K49" s="24">
        <f t="shared" si="9"/>
        <v>10</v>
      </c>
      <c r="L49" s="14"/>
      <c r="M49" s="26"/>
      <c r="N49" s="39" t="str">
        <f t="shared" si="17"/>
        <v>m</v>
      </c>
      <c r="O49" s="28">
        <f t="shared" si="10"/>
        <v>10</v>
      </c>
      <c r="P49" s="205"/>
      <c r="Q49" s="66">
        <v>41</v>
      </c>
      <c r="R49" s="25" t="str">
        <f t="shared" si="18"/>
        <v>to</v>
      </c>
      <c r="S49" s="24">
        <f t="shared" si="11"/>
        <v>10</v>
      </c>
      <c r="T49" s="37"/>
      <c r="U49" s="26"/>
      <c r="V49" s="112" t="str">
        <f t="shared" si="19"/>
        <v>l</v>
      </c>
      <c r="W49" s="24">
        <f t="shared" si="12"/>
        <v>10</v>
      </c>
      <c r="X49" s="37"/>
      <c r="Y49" s="26"/>
      <c r="Z49" s="39" t="str">
        <f t="shared" si="20"/>
        <v>ti</v>
      </c>
      <c r="AA49" s="28">
        <f t="shared" si="13"/>
        <v>10</v>
      </c>
      <c r="AB49" s="197"/>
      <c r="AC49" s="12"/>
    </row>
    <row r="50" spans="2:29" ht="15" thickBot="1" x14ac:dyDescent="0.35">
      <c r="B50" s="118" t="str">
        <f t="shared" si="14"/>
        <v>m</v>
      </c>
      <c r="C50" s="28">
        <f t="shared" si="7"/>
        <v>11</v>
      </c>
      <c r="D50" s="63"/>
      <c r="E50" s="62">
        <v>28</v>
      </c>
      <c r="F50" s="25" t="str">
        <f t="shared" si="15"/>
        <v>to</v>
      </c>
      <c r="G50" s="24">
        <f t="shared" si="8"/>
        <v>11</v>
      </c>
      <c r="H50" s="37"/>
      <c r="I50" s="26"/>
      <c r="J50" s="113" t="str">
        <f t="shared" si="16"/>
        <v>s</v>
      </c>
      <c r="K50" s="69">
        <f t="shared" si="9"/>
        <v>11</v>
      </c>
      <c r="L50" s="31" t="s">
        <v>11</v>
      </c>
      <c r="M50" s="44"/>
      <c r="N50" s="39" t="str">
        <f t="shared" si="17"/>
        <v>ti</v>
      </c>
      <c r="O50" s="28">
        <f t="shared" si="10"/>
        <v>11</v>
      </c>
      <c r="P50" s="37"/>
      <c r="Q50" s="26"/>
      <c r="R50" s="25" t="str">
        <f t="shared" si="18"/>
        <v>f</v>
      </c>
      <c r="S50" s="24">
        <f t="shared" si="11"/>
        <v>11</v>
      </c>
      <c r="T50" s="37"/>
      <c r="U50" s="26"/>
      <c r="V50" s="113" t="str">
        <f t="shared" si="19"/>
        <v>s</v>
      </c>
      <c r="W50" s="69">
        <f t="shared" si="12"/>
        <v>11</v>
      </c>
      <c r="X50" s="46" t="s">
        <v>11</v>
      </c>
      <c r="Y50" s="44"/>
      <c r="Z50" s="133" t="str">
        <f t="shared" si="20"/>
        <v>o</v>
      </c>
      <c r="AA50" s="24">
        <f t="shared" si="13"/>
        <v>11</v>
      </c>
      <c r="AB50" s="197"/>
      <c r="AC50" s="12"/>
    </row>
    <row r="51" spans="2:29" x14ac:dyDescent="0.3">
      <c r="B51" s="118" t="str">
        <f t="shared" si="14"/>
        <v>ti</v>
      </c>
      <c r="C51" s="28">
        <f t="shared" si="7"/>
        <v>12</v>
      </c>
      <c r="D51" s="37"/>
      <c r="E51" s="15"/>
      <c r="F51" s="25" t="str">
        <f t="shared" si="15"/>
        <v>f</v>
      </c>
      <c r="G51" s="24">
        <f t="shared" si="8"/>
        <v>12</v>
      </c>
      <c r="H51" s="37"/>
      <c r="I51" s="26"/>
      <c r="J51" s="39" t="str">
        <f t="shared" si="16"/>
        <v>m</v>
      </c>
      <c r="K51" s="28">
        <f t="shared" si="9"/>
        <v>12</v>
      </c>
      <c r="L51" s="146"/>
      <c r="M51" s="62">
        <v>37</v>
      </c>
      <c r="N51" s="25" t="str">
        <f t="shared" si="17"/>
        <v>o</v>
      </c>
      <c r="O51" s="24">
        <f t="shared" si="10"/>
        <v>12</v>
      </c>
      <c r="P51" s="37"/>
      <c r="Q51" s="26"/>
      <c r="R51" s="112" t="str">
        <f t="shared" si="18"/>
        <v>l</v>
      </c>
      <c r="S51" s="24">
        <f t="shared" si="11"/>
        <v>12</v>
      </c>
      <c r="T51" s="37"/>
      <c r="U51" s="26"/>
      <c r="V51" s="39" t="str">
        <f t="shared" si="19"/>
        <v>m</v>
      </c>
      <c r="W51" s="28">
        <f t="shared" si="12"/>
        <v>12</v>
      </c>
      <c r="X51" s="196"/>
      <c r="Y51" s="66">
        <v>50</v>
      </c>
      <c r="Z51" s="133" t="str">
        <f t="shared" si="20"/>
        <v>to</v>
      </c>
      <c r="AA51" s="24">
        <f t="shared" si="13"/>
        <v>12</v>
      </c>
      <c r="AB51" s="197"/>
      <c r="AC51" s="12"/>
    </row>
    <row r="52" spans="2:29" ht="15" thickBot="1" x14ac:dyDescent="0.35">
      <c r="B52" s="110" t="str">
        <f t="shared" si="14"/>
        <v>o</v>
      </c>
      <c r="C52" s="24">
        <f t="shared" si="7"/>
        <v>13</v>
      </c>
      <c r="D52" s="37"/>
      <c r="E52" s="15"/>
      <c r="F52" s="112" t="str">
        <f t="shared" si="15"/>
        <v>l</v>
      </c>
      <c r="G52" s="24">
        <f t="shared" si="8"/>
        <v>13</v>
      </c>
      <c r="H52" s="37"/>
      <c r="I52" s="26"/>
      <c r="J52" s="39" t="str">
        <f t="shared" si="16"/>
        <v>ti</v>
      </c>
      <c r="K52" s="28">
        <f t="shared" si="9"/>
        <v>13</v>
      </c>
      <c r="L52" s="143"/>
      <c r="M52" s="15"/>
      <c r="N52" s="25" t="str">
        <f t="shared" si="17"/>
        <v>to</v>
      </c>
      <c r="O52" s="24">
        <f t="shared" si="10"/>
        <v>13</v>
      </c>
      <c r="P52" s="37"/>
      <c r="Q52" s="26"/>
      <c r="R52" s="113" t="str">
        <f t="shared" si="18"/>
        <v>s</v>
      </c>
      <c r="S52" s="69">
        <f t="shared" si="11"/>
        <v>13</v>
      </c>
      <c r="T52" s="46" t="s">
        <v>11</v>
      </c>
      <c r="U52" s="44"/>
      <c r="V52" s="39" t="str">
        <f t="shared" si="19"/>
        <v>ti</v>
      </c>
      <c r="W52" s="28">
        <f t="shared" si="12"/>
        <v>13</v>
      </c>
      <c r="X52" s="197"/>
      <c r="Y52" s="26"/>
      <c r="Z52" s="133" t="str">
        <f t="shared" si="20"/>
        <v>f</v>
      </c>
      <c r="AA52" s="24">
        <f t="shared" si="13"/>
        <v>13</v>
      </c>
      <c r="AB52" s="197"/>
      <c r="AC52" s="12"/>
    </row>
    <row r="53" spans="2:29" ht="15" thickBot="1" x14ac:dyDescent="0.35">
      <c r="B53" s="110" t="str">
        <f t="shared" si="14"/>
        <v>to</v>
      </c>
      <c r="C53" s="24">
        <f t="shared" si="7"/>
        <v>14</v>
      </c>
      <c r="D53" s="37"/>
      <c r="E53" s="15"/>
      <c r="F53" s="113" t="str">
        <f t="shared" si="15"/>
        <v>s</v>
      </c>
      <c r="G53" s="69">
        <f t="shared" si="8"/>
        <v>14</v>
      </c>
      <c r="H53" s="30" t="s">
        <v>11</v>
      </c>
      <c r="I53" s="42"/>
      <c r="J53" s="133" t="str">
        <f t="shared" si="16"/>
        <v>o</v>
      </c>
      <c r="K53" s="24">
        <f t="shared" si="9"/>
        <v>14</v>
      </c>
      <c r="L53" s="143"/>
      <c r="M53" s="15"/>
      <c r="N53" s="25" t="str">
        <f t="shared" si="17"/>
        <v>f</v>
      </c>
      <c r="O53" s="24">
        <f t="shared" si="10"/>
        <v>14</v>
      </c>
      <c r="P53" s="37" t="s">
        <v>11</v>
      </c>
      <c r="Q53" s="26"/>
      <c r="R53" s="39" t="str">
        <f t="shared" si="18"/>
        <v>m</v>
      </c>
      <c r="S53" s="28">
        <f t="shared" si="11"/>
        <v>14</v>
      </c>
      <c r="T53" s="229"/>
      <c r="U53" s="62">
        <v>46</v>
      </c>
      <c r="V53" s="25" t="str">
        <f t="shared" si="19"/>
        <v>o</v>
      </c>
      <c r="W53" s="24">
        <f t="shared" si="12"/>
        <v>14</v>
      </c>
      <c r="X53" s="197"/>
      <c r="Y53" s="26"/>
      <c r="Z53" s="112" t="str">
        <f t="shared" si="20"/>
        <v>l</v>
      </c>
      <c r="AA53" s="24">
        <f t="shared" si="13"/>
        <v>14</v>
      </c>
      <c r="AB53" s="197"/>
      <c r="AC53" s="12"/>
    </row>
    <row r="54" spans="2:29" ht="15" thickBot="1" x14ac:dyDescent="0.35">
      <c r="B54" s="110" t="str">
        <f t="shared" si="14"/>
        <v>f</v>
      </c>
      <c r="C54" s="24">
        <f t="shared" si="7"/>
        <v>15</v>
      </c>
      <c r="D54" s="144" t="s">
        <v>11</v>
      </c>
      <c r="E54" s="15"/>
      <c r="F54" s="39" t="str">
        <f t="shared" si="15"/>
        <v>m</v>
      </c>
      <c r="G54" s="28">
        <f t="shared" si="8"/>
        <v>15</v>
      </c>
      <c r="H54" s="17"/>
      <c r="I54" s="18">
        <v>33</v>
      </c>
      <c r="J54" s="133" t="str">
        <f t="shared" si="16"/>
        <v>to</v>
      </c>
      <c r="K54" s="24">
        <f t="shared" si="9"/>
        <v>15</v>
      </c>
      <c r="L54" s="143" t="s">
        <v>14</v>
      </c>
      <c r="M54" s="15"/>
      <c r="N54" s="112" t="str">
        <f t="shared" si="17"/>
        <v>l</v>
      </c>
      <c r="O54" s="15">
        <f t="shared" si="10"/>
        <v>15</v>
      </c>
      <c r="P54" s="54"/>
      <c r="Q54" s="136"/>
      <c r="R54" s="39" t="str">
        <f t="shared" si="18"/>
        <v>ti</v>
      </c>
      <c r="S54" s="28">
        <f t="shared" si="11"/>
        <v>15</v>
      </c>
      <c r="T54" s="197"/>
      <c r="U54" s="15"/>
      <c r="V54" s="25" t="str">
        <f t="shared" si="19"/>
        <v>to</v>
      </c>
      <c r="W54" s="24">
        <f t="shared" si="12"/>
        <v>15</v>
      </c>
      <c r="X54" s="197"/>
      <c r="Y54" s="26"/>
      <c r="Z54" s="113" t="str">
        <f t="shared" si="20"/>
        <v>s</v>
      </c>
      <c r="AA54" s="69">
        <f t="shared" si="13"/>
        <v>15</v>
      </c>
      <c r="AB54" s="198" t="s">
        <v>11</v>
      </c>
      <c r="AC54" s="60"/>
    </row>
    <row r="55" spans="2:29" ht="15" thickBot="1" x14ac:dyDescent="0.35">
      <c r="B55" s="114" t="str">
        <f t="shared" si="14"/>
        <v>l</v>
      </c>
      <c r="C55" s="24">
        <f t="shared" si="7"/>
        <v>16</v>
      </c>
      <c r="D55" s="48"/>
      <c r="E55" s="15"/>
      <c r="F55" s="39" t="str">
        <f t="shared" si="15"/>
        <v>ti</v>
      </c>
      <c r="G55" s="28">
        <f t="shared" si="8"/>
        <v>16</v>
      </c>
      <c r="H55" s="14"/>
      <c r="I55" s="26"/>
      <c r="J55" s="133" t="str">
        <f t="shared" si="16"/>
        <v>f</v>
      </c>
      <c r="K55" s="24">
        <f t="shared" si="9"/>
        <v>16</v>
      </c>
      <c r="L55" s="143" t="s">
        <v>11</v>
      </c>
      <c r="M55" s="15"/>
      <c r="N55" s="113" t="str">
        <f t="shared" si="17"/>
        <v>s</v>
      </c>
      <c r="O55" s="45">
        <f t="shared" si="10"/>
        <v>16</v>
      </c>
      <c r="P55" s="215"/>
      <c r="Q55" s="217"/>
      <c r="R55" s="133" t="str">
        <f t="shared" si="18"/>
        <v>o</v>
      </c>
      <c r="S55" s="24">
        <f t="shared" si="11"/>
        <v>16</v>
      </c>
      <c r="T55" s="197"/>
      <c r="U55" s="15"/>
      <c r="V55" s="25" t="str">
        <f t="shared" si="19"/>
        <v>f</v>
      </c>
      <c r="W55" s="24">
        <f t="shared" si="12"/>
        <v>16</v>
      </c>
      <c r="X55" s="197" t="s">
        <v>11</v>
      </c>
      <c r="Y55" s="26"/>
      <c r="Z55" s="39" t="str">
        <f t="shared" si="20"/>
        <v>m</v>
      </c>
      <c r="AA55" s="28">
        <f t="shared" si="13"/>
        <v>16</v>
      </c>
      <c r="AB55" s="142"/>
      <c r="AC55" s="23">
        <v>3</v>
      </c>
    </row>
    <row r="56" spans="2:29" ht="15" thickBot="1" x14ac:dyDescent="0.35">
      <c r="B56" s="134" t="str">
        <f t="shared" si="14"/>
        <v>s</v>
      </c>
      <c r="C56" s="69">
        <f t="shared" si="7"/>
        <v>17</v>
      </c>
      <c r="D56" s="119"/>
      <c r="E56" s="89"/>
      <c r="F56" s="25" t="str">
        <f t="shared" si="15"/>
        <v>o</v>
      </c>
      <c r="G56" s="24">
        <f t="shared" si="8"/>
        <v>17</v>
      </c>
      <c r="H56" s="14"/>
      <c r="I56" s="26"/>
      <c r="J56" s="112" t="str">
        <f t="shared" si="16"/>
        <v>l</v>
      </c>
      <c r="K56" s="24">
        <f t="shared" si="9"/>
        <v>17</v>
      </c>
      <c r="L56" s="48"/>
      <c r="M56" s="15"/>
      <c r="N56" s="39" t="str">
        <f t="shared" si="17"/>
        <v>m</v>
      </c>
      <c r="O56" s="28">
        <f t="shared" si="10"/>
        <v>17</v>
      </c>
      <c r="P56" s="191"/>
      <c r="Q56" s="18">
        <v>42</v>
      </c>
      <c r="R56" s="133" t="str">
        <f t="shared" si="18"/>
        <v>to</v>
      </c>
      <c r="S56" s="24">
        <f t="shared" si="11"/>
        <v>17</v>
      </c>
      <c r="T56" s="197"/>
      <c r="U56" s="15"/>
      <c r="V56" s="112" t="str">
        <f t="shared" si="19"/>
        <v>l</v>
      </c>
      <c r="W56" s="24">
        <f t="shared" si="12"/>
        <v>17</v>
      </c>
      <c r="X56" s="48"/>
      <c r="Y56" s="26"/>
      <c r="Z56" s="39" t="str">
        <f t="shared" si="20"/>
        <v>ti</v>
      </c>
      <c r="AA56" s="28">
        <f t="shared" si="13"/>
        <v>17</v>
      </c>
      <c r="AB56" s="143"/>
      <c r="AC56" s="12"/>
    </row>
    <row r="57" spans="2:29" ht="15" thickBot="1" x14ac:dyDescent="0.35">
      <c r="B57" s="118" t="str">
        <f t="shared" si="14"/>
        <v>m</v>
      </c>
      <c r="C57" s="28">
        <f t="shared" si="7"/>
        <v>18</v>
      </c>
      <c r="D57" s="17"/>
      <c r="E57" s="18">
        <v>29</v>
      </c>
      <c r="F57" s="25" t="str">
        <f t="shared" si="15"/>
        <v>to</v>
      </c>
      <c r="G57" s="24">
        <f t="shared" si="8"/>
        <v>18</v>
      </c>
      <c r="H57" s="91"/>
      <c r="I57" s="26"/>
      <c r="J57" s="113" t="str">
        <f t="shared" si="16"/>
        <v>s</v>
      </c>
      <c r="K57" s="69">
        <f t="shared" si="9"/>
        <v>18</v>
      </c>
      <c r="L57" s="49"/>
      <c r="M57" s="89"/>
      <c r="N57" s="39" t="str">
        <f t="shared" si="17"/>
        <v>ti</v>
      </c>
      <c r="O57" s="28">
        <f t="shared" si="10"/>
        <v>18</v>
      </c>
      <c r="P57" s="190"/>
      <c r="Q57" s="26"/>
      <c r="R57" s="133" t="str">
        <f t="shared" si="18"/>
        <v>f</v>
      </c>
      <c r="S57" s="24">
        <f t="shared" si="11"/>
        <v>18</v>
      </c>
      <c r="T57" s="197" t="s">
        <v>11</v>
      </c>
      <c r="U57" s="15"/>
      <c r="V57" s="113" t="str">
        <f t="shared" si="19"/>
        <v>s</v>
      </c>
      <c r="W57" s="69">
        <f t="shared" si="12"/>
        <v>18</v>
      </c>
      <c r="X57" s="119"/>
      <c r="Y57" s="42"/>
      <c r="Z57" s="25" t="str">
        <f t="shared" si="20"/>
        <v>o</v>
      </c>
      <c r="AA57" s="24">
        <f t="shared" si="13"/>
        <v>18</v>
      </c>
      <c r="AB57" s="143"/>
      <c r="AC57" s="12"/>
    </row>
    <row r="58" spans="2:29" x14ac:dyDescent="0.3">
      <c r="B58" s="118" t="str">
        <f t="shared" si="14"/>
        <v>ti</v>
      </c>
      <c r="C58" s="28">
        <f t="shared" si="7"/>
        <v>19</v>
      </c>
      <c r="D58" s="14"/>
      <c r="E58" s="26"/>
      <c r="F58" s="25" t="str">
        <f t="shared" si="15"/>
        <v>f</v>
      </c>
      <c r="G58" s="24">
        <f t="shared" si="8"/>
        <v>19</v>
      </c>
      <c r="H58" s="14" t="s">
        <v>11</v>
      </c>
      <c r="I58" s="26"/>
      <c r="J58" s="39" t="str">
        <f t="shared" si="16"/>
        <v>m</v>
      </c>
      <c r="K58" s="28">
        <f t="shared" si="9"/>
        <v>19</v>
      </c>
      <c r="L58" s="205"/>
      <c r="M58" s="18">
        <v>38</v>
      </c>
      <c r="N58" s="25" t="str">
        <f t="shared" si="17"/>
        <v>o</v>
      </c>
      <c r="O58" s="24">
        <f t="shared" si="10"/>
        <v>19</v>
      </c>
      <c r="P58" s="190"/>
      <c r="Q58" s="26"/>
      <c r="R58" s="112" t="str">
        <f t="shared" si="18"/>
        <v>l</v>
      </c>
      <c r="S58" s="24">
        <f t="shared" si="11"/>
        <v>19</v>
      </c>
      <c r="T58" s="48"/>
      <c r="U58" s="15"/>
      <c r="V58" s="39" t="str">
        <f t="shared" si="19"/>
        <v>m</v>
      </c>
      <c r="W58" s="28">
        <f t="shared" si="12"/>
        <v>19</v>
      </c>
      <c r="X58" s="189"/>
      <c r="Y58" s="18">
        <v>51</v>
      </c>
      <c r="Z58" s="25" t="str">
        <f t="shared" si="20"/>
        <v>to</v>
      </c>
      <c r="AA58" s="24">
        <f t="shared" si="13"/>
        <v>19</v>
      </c>
      <c r="AB58" s="143"/>
      <c r="AC58" s="12"/>
    </row>
    <row r="59" spans="2:29" ht="15" thickBot="1" x14ac:dyDescent="0.35">
      <c r="B59" s="110" t="str">
        <f t="shared" si="14"/>
        <v>o</v>
      </c>
      <c r="C59" s="24">
        <f t="shared" si="7"/>
        <v>20</v>
      </c>
      <c r="D59" s="14"/>
      <c r="E59" s="26"/>
      <c r="F59" s="112" t="str">
        <f t="shared" si="15"/>
        <v>l</v>
      </c>
      <c r="G59" s="24">
        <f t="shared" si="8"/>
        <v>20</v>
      </c>
      <c r="H59" s="48"/>
      <c r="I59" s="26"/>
      <c r="J59" s="39" t="str">
        <f t="shared" si="16"/>
        <v>ti</v>
      </c>
      <c r="K59" s="28">
        <f t="shared" si="9"/>
        <v>20</v>
      </c>
      <c r="L59" s="37"/>
      <c r="M59" s="26"/>
      <c r="N59" s="25" t="str">
        <f t="shared" si="17"/>
        <v>to</v>
      </c>
      <c r="O59" s="24">
        <f t="shared" si="10"/>
        <v>20</v>
      </c>
      <c r="P59" s="190"/>
      <c r="Q59" s="26"/>
      <c r="R59" s="113" t="str">
        <f t="shared" si="18"/>
        <v>s</v>
      </c>
      <c r="S59" s="69">
        <f t="shared" si="11"/>
        <v>20</v>
      </c>
      <c r="T59" s="119"/>
      <c r="U59" s="89"/>
      <c r="V59" s="39" t="str">
        <f t="shared" si="19"/>
        <v>ti</v>
      </c>
      <c r="W59" s="28">
        <f t="shared" si="12"/>
        <v>20</v>
      </c>
      <c r="X59" s="190"/>
      <c r="Y59" s="26"/>
      <c r="Z59" s="25" t="str">
        <f t="shared" si="20"/>
        <v>f</v>
      </c>
      <c r="AA59" s="24">
        <f t="shared" si="13"/>
        <v>20</v>
      </c>
      <c r="AB59" s="143" t="s">
        <v>11</v>
      </c>
      <c r="AC59" s="12"/>
    </row>
    <row r="60" spans="2:29" ht="15" thickBot="1" x14ac:dyDescent="0.35">
      <c r="B60" s="110" t="str">
        <f t="shared" si="14"/>
        <v>to</v>
      </c>
      <c r="C60" s="24">
        <f t="shared" si="7"/>
        <v>21</v>
      </c>
      <c r="D60" s="14"/>
      <c r="E60" s="26"/>
      <c r="F60" s="113" t="str">
        <f t="shared" si="15"/>
        <v>s</v>
      </c>
      <c r="G60" s="69">
        <f t="shared" si="8"/>
        <v>21</v>
      </c>
      <c r="H60" s="49"/>
      <c r="I60" s="44"/>
      <c r="J60" s="25" t="str">
        <f t="shared" si="16"/>
        <v>o</v>
      </c>
      <c r="K60" s="24">
        <f t="shared" si="9"/>
        <v>21</v>
      </c>
      <c r="L60" s="37"/>
      <c r="M60" s="26"/>
      <c r="N60" s="25" t="str">
        <f t="shared" si="17"/>
        <v>f</v>
      </c>
      <c r="O60" s="24">
        <f t="shared" si="10"/>
        <v>21</v>
      </c>
      <c r="P60" s="190"/>
      <c r="Q60" s="26"/>
      <c r="R60" s="39" t="str">
        <f t="shared" si="18"/>
        <v>m</v>
      </c>
      <c r="S60" s="28">
        <f t="shared" si="11"/>
        <v>21</v>
      </c>
      <c r="T60" s="142"/>
      <c r="U60" s="18">
        <v>47</v>
      </c>
      <c r="V60" s="25" t="str">
        <f t="shared" si="19"/>
        <v>o</v>
      </c>
      <c r="W60" s="24">
        <f t="shared" si="12"/>
        <v>21</v>
      </c>
      <c r="X60" s="190"/>
      <c r="Y60" s="26"/>
      <c r="Z60" s="112" t="str">
        <f t="shared" si="20"/>
        <v>l</v>
      </c>
      <c r="AA60" s="24">
        <f t="shared" si="13"/>
        <v>21</v>
      </c>
      <c r="AB60" s="216"/>
      <c r="AC60" s="214"/>
    </row>
    <row r="61" spans="2:29" ht="15" thickBot="1" x14ac:dyDescent="0.35">
      <c r="B61" s="110" t="str">
        <f t="shared" si="14"/>
        <v>f</v>
      </c>
      <c r="C61" s="24">
        <f t="shared" si="7"/>
        <v>22</v>
      </c>
      <c r="D61" s="14" t="s">
        <v>11</v>
      </c>
      <c r="E61" s="26"/>
      <c r="F61" s="39" t="str">
        <f t="shared" si="15"/>
        <v>m</v>
      </c>
      <c r="G61" s="28">
        <f t="shared" si="8"/>
        <v>22</v>
      </c>
      <c r="H61" s="191"/>
      <c r="I61" s="66">
        <v>34</v>
      </c>
      <c r="J61" s="25" t="str">
        <f t="shared" si="16"/>
        <v>to</v>
      </c>
      <c r="K61" s="24">
        <f t="shared" si="9"/>
        <v>22</v>
      </c>
      <c r="L61" s="37"/>
      <c r="M61" s="26"/>
      <c r="N61" s="112" t="str">
        <f t="shared" si="17"/>
        <v>l</v>
      </c>
      <c r="O61" s="24">
        <f t="shared" si="10"/>
        <v>22</v>
      </c>
      <c r="P61" s="56"/>
      <c r="Q61" s="26"/>
      <c r="R61" s="39" t="str">
        <f t="shared" si="18"/>
        <v>ti</v>
      </c>
      <c r="S61" s="28">
        <f t="shared" si="11"/>
        <v>22</v>
      </c>
      <c r="T61" s="143"/>
      <c r="U61" s="26"/>
      <c r="V61" s="25" t="str">
        <f t="shared" si="19"/>
        <v>to</v>
      </c>
      <c r="W61" s="24">
        <f t="shared" si="12"/>
        <v>22</v>
      </c>
      <c r="X61" s="190"/>
      <c r="Y61" s="26"/>
      <c r="Z61" s="113" t="str">
        <f t="shared" si="20"/>
        <v>s</v>
      </c>
      <c r="AA61" s="69">
        <f t="shared" si="13"/>
        <v>22</v>
      </c>
      <c r="AB61" s="215"/>
      <c r="AC61" s="40"/>
    </row>
    <row r="62" spans="2:29" ht="15" thickBot="1" x14ac:dyDescent="0.35">
      <c r="B62" s="114" t="str">
        <f t="shared" si="14"/>
        <v>l</v>
      </c>
      <c r="C62" s="24">
        <f t="shared" si="7"/>
        <v>23</v>
      </c>
      <c r="D62" s="56"/>
      <c r="E62" s="26"/>
      <c r="F62" s="39" t="str">
        <f t="shared" si="15"/>
        <v>ti</v>
      </c>
      <c r="G62" s="28">
        <f t="shared" si="8"/>
        <v>23</v>
      </c>
      <c r="H62" s="190"/>
      <c r="I62" s="26"/>
      <c r="J62" s="25" t="str">
        <f t="shared" si="16"/>
        <v>f</v>
      </c>
      <c r="K62" s="24">
        <f t="shared" si="9"/>
        <v>23</v>
      </c>
      <c r="L62" s="37" t="s">
        <v>11</v>
      </c>
      <c r="M62" s="26"/>
      <c r="N62" s="113" t="str">
        <f t="shared" si="17"/>
        <v>s</v>
      </c>
      <c r="O62" s="69">
        <f t="shared" si="10"/>
        <v>23</v>
      </c>
      <c r="P62" s="53"/>
      <c r="Q62" s="44"/>
      <c r="R62" s="25" t="str">
        <f t="shared" si="18"/>
        <v>o</v>
      </c>
      <c r="S62" s="24">
        <f t="shared" si="11"/>
        <v>23</v>
      </c>
      <c r="T62" s="143"/>
      <c r="U62" s="26"/>
      <c r="V62" s="25" t="str">
        <f t="shared" si="19"/>
        <v>f</v>
      </c>
      <c r="W62" s="24">
        <f t="shared" si="12"/>
        <v>23</v>
      </c>
      <c r="X62" s="190" t="s">
        <v>11</v>
      </c>
      <c r="Y62" s="26"/>
      <c r="Z62" s="39" t="str">
        <f t="shared" si="20"/>
        <v>m</v>
      </c>
      <c r="AA62" s="28">
        <f t="shared" si="13"/>
        <v>23</v>
      </c>
      <c r="AB62" s="59"/>
      <c r="AC62" s="64">
        <v>4</v>
      </c>
    </row>
    <row r="63" spans="2:29" ht="15" thickBot="1" x14ac:dyDescent="0.35">
      <c r="B63" s="134" t="str">
        <f t="shared" si="14"/>
        <v>s</v>
      </c>
      <c r="C63" s="69">
        <f t="shared" si="7"/>
        <v>24</v>
      </c>
      <c r="D63" s="53"/>
      <c r="E63" s="44"/>
      <c r="F63" s="25" t="str">
        <f t="shared" si="15"/>
        <v>o</v>
      </c>
      <c r="G63" s="24">
        <f t="shared" si="8"/>
        <v>24</v>
      </c>
      <c r="H63" s="190"/>
      <c r="I63" s="26"/>
      <c r="J63" s="112" t="str">
        <f t="shared" si="16"/>
        <v>l</v>
      </c>
      <c r="K63" s="24">
        <f t="shared" si="9"/>
        <v>24</v>
      </c>
      <c r="L63" s="56"/>
      <c r="M63" s="26"/>
      <c r="N63" s="39" t="str">
        <f t="shared" si="17"/>
        <v>m</v>
      </c>
      <c r="O63" s="28">
        <f t="shared" si="10"/>
        <v>24</v>
      </c>
      <c r="P63" s="196"/>
      <c r="Q63" s="66">
        <v>43</v>
      </c>
      <c r="R63" s="25" t="str">
        <f t="shared" si="18"/>
        <v>to</v>
      </c>
      <c r="S63" s="24">
        <f t="shared" si="11"/>
        <v>24</v>
      </c>
      <c r="T63" s="143"/>
      <c r="U63" s="26"/>
      <c r="V63" s="112" t="str">
        <f t="shared" si="19"/>
        <v>l</v>
      </c>
      <c r="W63" s="24">
        <f t="shared" si="12"/>
        <v>24</v>
      </c>
      <c r="X63" s="92"/>
      <c r="Y63" s="26"/>
      <c r="Z63" s="39" t="str">
        <f t="shared" si="20"/>
        <v>ti</v>
      </c>
      <c r="AA63" s="28">
        <f t="shared" si="13"/>
        <v>24</v>
      </c>
      <c r="AB63" s="14"/>
      <c r="AC63" s="12"/>
    </row>
    <row r="64" spans="2:29" ht="15" thickBot="1" x14ac:dyDescent="0.35">
      <c r="B64" s="118" t="str">
        <f t="shared" si="14"/>
        <v>m</v>
      </c>
      <c r="C64" s="28">
        <f t="shared" si="7"/>
        <v>25</v>
      </c>
      <c r="D64" s="196"/>
      <c r="E64" s="62">
        <v>30</v>
      </c>
      <c r="F64" s="25" t="str">
        <f t="shared" si="15"/>
        <v>to</v>
      </c>
      <c r="G64" s="24">
        <f t="shared" si="8"/>
        <v>25</v>
      </c>
      <c r="H64" s="190"/>
      <c r="I64" s="26"/>
      <c r="J64" s="113" t="str">
        <f t="shared" si="16"/>
        <v>s</v>
      </c>
      <c r="K64" s="69">
        <f t="shared" si="9"/>
        <v>25</v>
      </c>
      <c r="L64" s="53"/>
      <c r="M64" s="44"/>
      <c r="N64" s="39" t="str">
        <f t="shared" si="17"/>
        <v>ti</v>
      </c>
      <c r="O64" s="28">
        <f t="shared" si="10"/>
        <v>25</v>
      </c>
      <c r="P64" s="197"/>
      <c r="Q64" s="26"/>
      <c r="R64" s="25" t="str">
        <f t="shared" si="18"/>
        <v>f</v>
      </c>
      <c r="S64" s="24">
        <f t="shared" si="11"/>
        <v>25</v>
      </c>
      <c r="T64" s="143" t="s">
        <v>11</v>
      </c>
      <c r="U64" s="26"/>
      <c r="V64" s="113" t="str">
        <f t="shared" si="19"/>
        <v>s</v>
      </c>
      <c r="W64" s="69">
        <f t="shared" si="12"/>
        <v>25</v>
      </c>
      <c r="X64" s="222" t="s">
        <v>57</v>
      </c>
      <c r="Y64" s="44"/>
      <c r="Z64" s="133" t="str">
        <f t="shared" si="20"/>
        <v>o</v>
      </c>
      <c r="AA64" s="24">
        <f t="shared" si="13"/>
        <v>25</v>
      </c>
      <c r="AB64" s="14"/>
      <c r="AC64" s="12"/>
    </row>
    <row r="65" spans="2:29" x14ac:dyDescent="0.3">
      <c r="B65" s="118" t="str">
        <f t="shared" si="14"/>
        <v>ti</v>
      </c>
      <c r="C65" s="28">
        <f t="shared" si="7"/>
        <v>26</v>
      </c>
      <c r="D65" s="197"/>
      <c r="E65" s="15"/>
      <c r="F65" s="25" t="str">
        <f t="shared" si="15"/>
        <v>f</v>
      </c>
      <c r="G65" s="24">
        <f t="shared" si="8"/>
        <v>26</v>
      </c>
      <c r="H65" s="190" t="s">
        <v>11</v>
      </c>
      <c r="I65" s="26"/>
      <c r="J65" s="39" t="str">
        <f t="shared" si="16"/>
        <v>m</v>
      </c>
      <c r="K65" s="28">
        <f t="shared" si="9"/>
        <v>26</v>
      </c>
      <c r="L65" s="196"/>
      <c r="M65" s="62">
        <v>39</v>
      </c>
      <c r="N65" s="25" t="str">
        <f t="shared" si="17"/>
        <v>o</v>
      </c>
      <c r="O65" s="24">
        <f t="shared" si="10"/>
        <v>26</v>
      </c>
      <c r="P65" s="197"/>
      <c r="Q65" s="26"/>
      <c r="R65" s="112" t="str">
        <f t="shared" si="18"/>
        <v>l</v>
      </c>
      <c r="S65" s="24">
        <f t="shared" si="11"/>
        <v>26</v>
      </c>
      <c r="T65" s="56"/>
      <c r="U65" s="26"/>
      <c r="V65" s="39" t="str">
        <f t="shared" si="19"/>
        <v>m</v>
      </c>
      <c r="W65" s="28">
        <f t="shared" si="12"/>
        <v>26</v>
      </c>
      <c r="X65" s="223" t="s">
        <v>58</v>
      </c>
      <c r="Y65" s="66">
        <v>52</v>
      </c>
      <c r="Z65" s="133" t="str">
        <f t="shared" si="20"/>
        <v>to</v>
      </c>
      <c r="AA65" s="24">
        <f t="shared" si="13"/>
        <v>26</v>
      </c>
      <c r="AB65" s="14"/>
      <c r="AC65" s="12"/>
    </row>
    <row r="66" spans="2:29" ht="15" thickBot="1" x14ac:dyDescent="0.35">
      <c r="B66" s="110" t="str">
        <f t="shared" si="14"/>
        <v>o</v>
      </c>
      <c r="C66" s="24">
        <f t="shared" si="7"/>
        <v>27</v>
      </c>
      <c r="D66" s="197"/>
      <c r="E66" s="15"/>
      <c r="F66" s="112" t="str">
        <f t="shared" si="15"/>
        <v>l</v>
      </c>
      <c r="G66" s="24">
        <f t="shared" si="8"/>
        <v>27</v>
      </c>
      <c r="H66" s="56"/>
      <c r="I66" s="26"/>
      <c r="J66" s="39" t="str">
        <f t="shared" si="16"/>
        <v>ti</v>
      </c>
      <c r="K66" s="28">
        <f t="shared" si="9"/>
        <v>27</v>
      </c>
      <c r="L66" s="197"/>
      <c r="M66" s="15"/>
      <c r="N66" s="25" t="str">
        <f t="shared" si="17"/>
        <v>to</v>
      </c>
      <c r="O66" s="24">
        <f t="shared" si="10"/>
        <v>27</v>
      </c>
      <c r="P66" s="197"/>
      <c r="Q66" s="26"/>
      <c r="R66" s="113" t="str">
        <f t="shared" si="18"/>
        <v>s</v>
      </c>
      <c r="S66" s="69">
        <f t="shared" si="11"/>
        <v>27</v>
      </c>
      <c r="T66" s="53"/>
      <c r="U66" s="44"/>
      <c r="V66" s="39" t="str">
        <f t="shared" si="19"/>
        <v>ti</v>
      </c>
      <c r="W66" s="28">
        <f t="shared" si="12"/>
        <v>27</v>
      </c>
      <c r="X66" s="14"/>
      <c r="Y66" s="26"/>
      <c r="Z66" s="133" t="str">
        <f t="shared" si="20"/>
        <v>f</v>
      </c>
      <c r="AA66" s="24">
        <f t="shared" si="13"/>
        <v>27</v>
      </c>
      <c r="AB66" s="14" t="s">
        <v>11</v>
      </c>
      <c r="AC66" s="12"/>
    </row>
    <row r="67" spans="2:29" ht="15" thickBot="1" x14ac:dyDescent="0.35">
      <c r="B67" s="110" t="str">
        <f t="shared" si="14"/>
        <v>to</v>
      </c>
      <c r="C67" s="24">
        <f t="shared" si="7"/>
        <v>28</v>
      </c>
      <c r="D67" s="197"/>
      <c r="E67" s="15"/>
      <c r="F67" s="113" t="str">
        <f t="shared" si="15"/>
        <v>s</v>
      </c>
      <c r="G67" s="69">
        <f t="shared" si="8"/>
        <v>28</v>
      </c>
      <c r="H67" s="53"/>
      <c r="I67" s="44"/>
      <c r="J67" s="133" t="str">
        <f t="shared" si="16"/>
        <v>o</v>
      </c>
      <c r="K67" s="24">
        <f t="shared" si="9"/>
        <v>28</v>
      </c>
      <c r="L67" s="197"/>
      <c r="M67" s="15"/>
      <c r="N67" s="25" t="str">
        <f t="shared" si="17"/>
        <v>f</v>
      </c>
      <c r="O67" s="24">
        <f t="shared" si="10"/>
        <v>28</v>
      </c>
      <c r="P67" s="197"/>
      <c r="Q67" s="26"/>
      <c r="R67" s="39" t="str">
        <f t="shared" si="18"/>
        <v>m</v>
      </c>
      <c r="S67" s="28">
        <f t="shared" si="11"/>
        <v>28</v>
      </c>
      <c r="T67" s="59"/>
      <c r="U67" s="62">
        <v>48</v>
      </c>
      <c r="V67" s="25" t="str">
        <f t="shared" si="19"/>
        <v>o</v>
      </c>
      <c r="W67" s="24">
        <f t="shared" si="12"/>
        <v>28</v>
      </c>
      <c r="X67" s="14"/>
      <c r="Y67" s="26"/>
      <c r="Z67" s="112" t="str">
        <f t="shared" si="20"/>
        <v>l</v>
      </c>
      <c r="AA67" s="24">
        <f t="shared" si="13"/>
        <v>28</v>
      </c>
      <c r="AB67" s="56"/>
      <c r="AC67" s="12"/>
    </row>
    <row r="68" spans="2:29" ht="15" thickBot="1" x14ac:dyDescent="0.35">
      <c r="B68" s="110" t="str">
        <f t="shared" si="14"/>
        <v>f</v>
      </c>
      <c r="C68" s="24">
        <f t="shared" si="7"/>
        <v>29</v>
      </c>
      <c r="D68" s="197"/>
      <c r="E68" s="15"/>
      <c r="F68" s="39" t="str">
        <f t="shared" si="15"/>
        <v>m</v>
      </c>
      <c r="G68" s="28">
        <f t="shared" si="8"/>
        <v>29</v>
      </c>
      <c r="H68" s="196"/>
      <c r="I68" s="62">
        <v>35</v>
      </c>
      <c r="J68" s="25" t="str">
        <f t="shared" si="16"/>
        <v>to</v>
      </c>
      <c r="K68" s="24">
        <f t="shared" si="9"/>
        <v>29</v>
      </c>
      <c r="L68" s="197"/>
      <c r="M68" s="15"/>
      <c r="N68" s="25" t="str">
        <f t="shared" si="17"/>
        <v>l</v>
      </c>
      <c r="O68" s="24">
        <f t="shared" si="10"/>
        <v>29</v>
      </c>
      <c r="P68" s="197"/>
      <c r="Q68" s="26"/>
      <c r="R68" s="39" t="str">
        <f t="shared" si="18"/>
        <v>ti</v>
      </c>
      <c r="S68" s="28">
        <f t="shared" si="11"/>
        <v>29</v>
      </c>
      <c r="T68" s="14"/>
      <c r="U68" s="15"/>
      <c r="V68" s="25" t="str">
        <f t="shared" si="19"/>
        <v>to</v>
      </c>
      <c r="W68" s="24">
        <f t="shared" si="12"/>
        <v>29</v>
      </c>
      <c r="X68" s="14"/>
      <c r="Y68" s="26"/>
      <c r="Z68" s="113" t="str">
        <f t="shared" si="20"/>
        <v>s</v>
      </c>
      <c r="AA68" s="69">
        <f t="shared" si="13"/>
        <v>29</v>
      </c>
      <c r="AB68" s="53"/>
      <c r="AC68" s="40"/>
    </row>
    <row r="69" spans="2:29" ht="15" thickBot="1" x14ac:dyDescent="0.35">
      <c r="B69" s="114" t="str">
        <f t="shared" si="14"/>
        <v>l</v>
      </c>
      <c r="C69" s="24">
        <f t="shared" si="7"/>
        <v>30</v>
      </c>
      <c r="D69" s="197"/>
      <c r="E69" s="15"/>
      <c r="F69" s="39" t="str">
        <f t="shared" si="15"/>
        <v>ti</v>
      </c>
      <c r="G69" s="28">
        <f t="shared" si="8"/>
        <v>30</v>
      </c>
      <c r="H69" s="197"/>
      <c r="I69" s="15"/>
      <c r="J69" s="25" t="str">
        <f t="shared" si="16"/>
        <v>f</v>
      </c>
      <c r="K69" s="24">
        <f t="shared" si="9"/>
        <v>30</v>
      </c>
      <c r="L69" s="197"/>
      <c r="M69" s="15"/>
      <c r="N69" s="113" t="str">
        <f t="shared" si="17"/>
        <v>s</v>
      </c>
      <c r="O69" s="69">
        <f t="shared" si="10"/>
        <v>30</v>
      </c>
      <c r="P69" s="203" t="s">
        <v>11</v>
      </c>
      <c r="Q69" s="44"/>
      <c r="R69" s="133" t="str">
        <f t="shared" si="18"/>
        <v>o</v>
      </c>
      <c r="S69" s="24">
        <f t="shared" si="11"/>
        <v>30</v>
      </c>
      <c r="T69" s="14"/>
      <c r="U69" s="15"/>
      <c r="V69" s="25" t="str">
        <f t="shared" si="19"/>
        <v>f</v>
      </c>
      <c r="W69" s="24">
        <f t="shared" si="12"/>
        <v>30</v>
      </c>
      <c r="X69" s="14" t="s">
        <v>10</v>
      </c>
      <c r="Y69" s="26"/>
      <c r="Z69" s="39" t="str">
        <f t="shared" si="20"/>
        <v>m</v>
      </c>
      <c r="AA69" s="28">
        <f t="shared" si="13"/>
        <v>30</v>
      </c>
      <c r="AB69" s="196"/>
      <c r="AC69" s="64">
        <v>5</v>
      </c>
    </row>
    <row r="70" spans="2:29" ht="15.75" thickBot="1" x14ac:dyDescent="0.3">
      <c r="B70" s="180" t="str">
        <f t="shared" si="14"/>
        <v>s</v>
      </c>
      <c r="C70" s="75">
        <f t="shared" si="7"/>
        <v>31</v>
      </c>
      <c r="D70" s="199" t="s">
        <v>11</v>
      </c>
      <c r="E70" s="76"/>
      <c r="F70" s="74" t="str">
        <f t="shared" si="15"/>
        <v>o</v>
      </c>
      <c r="G70" s="75">
        <f t="shared" si="8"/>
        <v>31</v>
      </c>
      <c r="H70" s="199"/>
      <c r="I70" s="77"/>
      <c r="J70" s="99"/>
      <c r="K70" s="75" t="str">
        <f t="shared" si="9"/>
        <v/>
      </c>
      <c r="L70" s="75"/>
      <c r="M70" s="76"/>
      <c r="N70" s="80" t="str">
        <f t="shared" si="17"/>
        <v>m</v>
      </c>
      <c r="O70" s="71">
        <f t="shared" si="10"/>
        <v>31</v>
      </c>
      <c r="P70" s="72"/>
      <c r="Q70" s="139">
        <v>44</v>
      </c>
      <c r="R70" s="99"/>
      <c r="S70" s="75" t="str">
        <f t="shared" si="11"/>
        <v/>
      </c>
      <c r="T70" s="75"/>
      <c r="U70" s="76"/>
      <c r="V70" s="100" t="str">
        <f t="shared" si="19"/>
        <v>l</v>
      </c>
      <c r="W70" s="75">
        <f t="shared" si="12"/>
        <v>31</v>
      </c>
      <c r="X70" s="101"/>
      <c r="Y70" s="77"/>
      <c r="Z70" s="74" t="str">
        <f t="shared" si="20"/>
        <v>ti</v>
      </c>
      <c r="AA70" s="75">
        <f t="shared" si="13"/>
        <v>31</v>
      </c>
      <c r="AB70" s="209"/>
      <c r="AC70" s="73"/>
    </row>
    <row r="71" spans="2:29" ht="15.75" thickTop="1" x14ac:dyDescent="0.25"/>
    <row r="72" spans="2:29" ht="15" x14ac:dyDescent="0.25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194"/>
      <c r="X73" t="s">
        <v>28</v>
      </c>
    </row>
    <row r="74" spans="2:29" ht="15" x14ac:dyDescent="0.25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ht="15" x14ac:dyDescent="0.25">
      <c r="D77" t="s">
        <v>30</v>
      </c>
    </row>
  </sheetData>
  <mergeCells count="13">
    <mergeCell ref="Z38:AC38"/>
    <mergeCell ref="B38:E38"/>
    <mergeCell ref="F38:I38"/>
    <mergeCell ref="J38:M38"/>
    <mergeCell ref="N38:Q38"/>
    <mergeCell ref="R38:U38"/>
    <mergeCell ref="V38:Y38"/>
    <mergeCell ref="V3:Y3"/>
    <mergeCell ref="B3:E3"/>
    <mergeCell ref="F3:I3"/>
    <mergeCell ref="J3:M3"/>
    <mergeCell ref="N3:Q3"/>
    <mergeCell ref="R3:U3"/>
  </mergeCells>
  <pageMargins left="0.19685039370078741" right="0.19685039370078741" top="0.19685039370078741" bottom="0.19685039370078741" header="0.31496062992125984" footer="0.31496062992125984"/>
  <pageSetup paperSize="8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G91"/>
  <sheetViews>
    <sheetView zoomScale="40" zoomScaleNormal="40" workbookViewId="0">
      <selection sqref="A1:XFD1048576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0.5546875" customWidth="1"/>
    <col min="31" max="31" width="9.109375" customWidth="1"/>
    <col min="32" max="32" width="10.44140625" bestFit="1" customWidth="1"/>
  </cols>
  <sheetData>
    <row r="1" spans="2:33" x14ac:dyDescent="0.3">
      <c r="X1" s="2"/>
    </row>
    <row r="2" spans="2:33" ht="26.4" thickBot="1" x14ac:dyDescent="0.55000000000000004">
      <c r="D2" s="3" t="s">
        <v>0</v>
      </c>
      <c r="H2" s="1" t="s">
        <v>71</v>
      </c>
      <c r="X2" s="155">
        <v>44906</v>
      </c>
      <c r="AB2" t="s">
        <v>1</v>
      </c>
    </row>
    <row r="3" spans="2:33" ht="15.6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33" ht="15.6" thickTop="1" thickBot="1" x14ac:dyDescent="0.35">
      <c r="B4" s="5"/>
      <c r="C4">
        <v>31</v>
      </c>
      <c r="F4" s="6"/>
      <c r="G4" s="7">
        <v>28</v>
      </c>
      <c r="I4" s="8"/>
      <c r="K4">
        <v>31</v>
      </c>
      <c r="O4">
        <v>30</v>
      </c>
      <c r="S4">
        <v>31</v>
      </c>
      <c r="W4">
        <v>30</v>
      </c>
      <c r="Y4" s="9"/>
    </row>
    <row r="5" spans="2:33" ht="15.6" thickTop="1" thickBot="1" x14ac:dyDescent="0.35">
      <c r="B5" s="232" t="s">
        <v>42</v>
      </c>
      <c r="C5" s="213">
        <v>1</v>
      </c>
      <c r="D5" s="235" t="s">
        <v>9</v>
      </c>
      <c r="E5" s="236"/>
      <c r="F5" s="175" t="str">
        <f>IF(B35="s","m",IF(B35="m","ti",IF(B35="ti","o",IF(B35="o","to",IF(B35="to","f",IF(B35="f","l",IF(B35="l","s",IF(B35="s","m",))))))))</f>
        <v>o</v>
      </c>
      <c r="G5" s="13">
        <v>1</v>
      </c>
      <c r="H5" s="200"/>
      <c r="I5" s="173"/>
      <c r="J5" s="175" t="str">
        <f>IF(F32="s","m",IF(F32="m","ti",IF(F32="ti","o",IF(F32="o","to",IF(F32="to","f",IF(F32="f","l",IF(F32="l","s",IF(F32="s","m",))))))))</f>
        <v>o</v>
      </c>
      <c r="K5" s="13">
        <v>1</v>
      </c>
      <c r="L5" s="176"/>
      <c r="M5" s="177"/>
      <c r="N5" s="106" t="str">
        <f>IF(J35="s","m",IF(J35="m","ti",IF(J35="ti","o",IF(J35="o","to",IF(J35="to","f",IF(J35="f","l",IF(J35="l","s",IF(J35="s","m",))))))))</f>
        <v>l</v>
      </c>
      <c r="O5" s="13">
        <v>1</v>
      </c>
      <c r="P5" s="176"/>
      <c r="Q5" s="173"/>
      <c r="R5" s="174" t="str">
        <f>IF(N34="s","m",IF(N34="m","ti",IF(N34="ti","o",IF(N34="o","to",IF(N34="to","f",IF(N34="f","l",IF(N34="l","s",IF(N34="s","m",))))))))</f>
        <v>m</v>
      </c>
      <c r="S5" s="13">
        <v>1</v>
      </c>
      <c r="T5" s="176"/>
      <c r="U5" s="173">
        <v>18</v>
      </c>
      <c r="V5" s="174" t="str">
        <f>IF(R35="s","m",IF(R35="m","ti",IF(R35="ti","o",IF(R35="o","to",IF(R35="to","f",IF(R35="f","l",IF(R35="l","s",IF(R35="s","m",))))))))</f>
        <v>to</v>
      </c>
      <c r="W5" s="13">
        <v>1</v>
      </c>
      <c r="X5" s="176"/>
      <c r="Y5" s="179"/>
    </row>
    <row r="6" spans="2:33" ht="15" thickBot="1" x14ac:dyDescent="0.35">
      <c r="B6" s="118" t="str">
        <f>IF(B5="s","m",IF(B5="m","ti",IF(B5="ti","o",IF(B5="o","to",IF(B5="to","f",IF(B5="f","l",IF(B5="l","s",IF(B5="s","m",))))))))</f>
        <v>m</v>
      </c>
      <c r="C6" s="28">
        <f t="shared" ref="C6:C35" si="0">IF(C5&gt;=C$39,"",C5+1)</f>
        <v>2</v>
      </c>
      <c r="D6" s="63"/>
      <c r="E6" s="66">
        <v>1</v>
      </c>
      <c r="F6" s="133" t="str">
        <f>IF(F5="s","m",IF(F5="m","ti",IF(F5="ti","o",IF(F5="o","to",IF(F5="to","f",IF(F5="f","l",IF(F5="l","s",IF(F5="s","m",))))))))</f>
        <v>to</v>
      </c>
      <c r="G6" s="24">
        <v>2</v>
      </c>
      <c r="H6" s="197"/>
      <c r="I6" s="26"/>
      <c r="J6" s="133" t="str">
        <f>IF(J5="s","m",IF(J5="m","ti",IF(J5="ti","o",IF(J5="o","to",IF(J5="to","f",IF(J5="f","l",IF(J5="l","s",IF(J5="s","m",))))))))</f>
        <v>to</v>
      </c>
      <c r="K6" s="24">
        <v>2</v>
      </c>
      <c r="L6" s="14"/>
      <c r="M6" s="15"/>
      <c r="N6" s="113" t="str">
        <f>IF(N5="s","m",IF(N5="m","ti",IF(N5="ti","o",IF(N5="o","to",IF(N5="to","f",IF(N5="f","l",IF(N5="l","s",IF(N5="s","m",))))))))</f>
        <v>s</v>
      </c>
      <c r="O6" s="69">
        <v>2</v>
      </c>
      <c r="P6" s="41" t="s">
        <v>10</v>
      </c>
      <c r="Q6" s="26"/>
      <c r="R6" s="39" t="str">
        <f>IF(R5="s","m",IF(R5="m","ti",IF(R5="ti","o",IF(R5="o","to",IF(R5="to","f",IF(R5="f","l",IF(R5="l","s",IF(R5="s","m",))))))))</f>
        <v>ti</v>
      </c>
      <c r="S6" s="28">
        <v>2</v>
      </c>
      <c r="T6" s="14"/>
      <c r="U6" s="26"/>
      <c r="V6" s="25" t="str">
        <f>IF(V5="s","m",IF(V5="m","ti",IF(V5="ti","o",IF(V5="o","to",IF(V5="to","f",IF(V5="f","l",IF(V5="l","s",IF(V5="s","m",))))))))</f>
        <v>f</v>
      </c>
      <c r="W6" s="24">
        <v>2</v>
      </c>
      <c r="X6" s="14"/>
      <c r="Y6" s="12"/>
    </row>
    <row r="7" spans="2:33" x14ac:dyDescent="0.3">
      <c r="B7" s="118" t="str">
        <f>IF(B6="s","m",IF(B6="m","ti",IF(B6="ti","o",IF(B6="o","to",IF(B6="to","f",IF(B6="f","l",IF(B6="l","s",IF(B6="s","m",))))))))</f>
        <v>ti</v>
      </c>
      <c r="C7" s="28">
        <f t="shared" si="0"/>
        <v>3</v>
      </c>
      <c r="D7" s="37"/>
      <c r="E7" s="26"/>
      <c r="F7" s="133" t="str">
        <f t="shared" ref="F7:F32" si="1">IF(F6="s","m",IF(F6="m","ti",IF(F6="ti","o",IF(F6="o","to",IF(F6="to","f",IF(F6="f","l",IF(F6="l","s",IF(F6="s","m",))))))))</f>
        <v>f</v>
      </c>
      <c r="G7" s="24">
        <v>3</v>
      </c>
      <c r="H7" s="197"/>
      <c r="I7" s="26"/>
      <c r="J7" s="133" t="str">
        <f t="shared" ref="J7:J35" si="2">IF(J6="s","m",IF(J6="m","ti",IF(J6="ti","o",IF(J6="o","to",IF(J6="to","f",IF(J6="f","l",IF(J6="l","s",IF(J6="s","m",))))))))</f>
        <v>f</v>
      </c>
      <c r="K7" s="24">
        <v>3</v>
      </c>
      <c r="L7" s="14"/>
      <c r="M7" s="15"/>
      <c r="N7" s="39" t="str">
        <f t="shared" ref="N7:N34" si="3">IF(N6="s","m",IF(N6="m","ti",IF(N6="ti","o",IF(N6="o","to",IF(N6="to","f",IF(N6="f","l",IF(N6="l","s",IF(N6="s","m",))))))))</f>
        <v>m</v>
      </c>
      <c r="O7" s="28">
        <v>3</v>
      </c>
      <c r="P7" s="201"/>
      <c r="Q7" s="18">
        <v>14</v>
      </c>
      <c r="R7" s="25" t="str">
        <f t="shared" ref="R7:R35" si="4">IF(R6="s","m",IF(R6="m","ti",IF(R6="ti","o",IF(R6="o","to",IF(R6="to","f",IF(R6="f","l",IF(R6="l","s",IF(R6="s","m",))))))))</f>
        <v>o</v>
      </c>
      <c r="S7" s="24">
        <v>3</v>
      </c>
      <c r="T7" s="14"/>
      <c r="U7" s="26"/>
      <c r="V7" s="112" t="str">
        <f t="shared" ref="V7:V34" si="5">IF(V6="s","m",IF(V6="m","ti",IF(V6="ti","o",IF(V6="o","to",IF(V6="to","f",IF(V6="f","l",IF(V6="l","s",IF(V6="s","m",))))))))</f>
        <v>l</v>
      </c>
      <c r="W7" s="24">
        <v>3</v>
      </c>
      <c r="X7" s="14"/>
      <c r="Y7" s="12"/>
    </row>
    <row r="8" spans="2:33" ht="15" thickBot="1" x14ac:dyDescent="0.35">
      <c r="B8" s="118" t="str">
        <f>IF(B7="s","m",IF(B7="m","ti",IF(B7="ti","o",IF(B7="o","to",IF(B7="to","f",IF(B7="f","l",IF(B7="l","s",IF(B7="s","m",))))))))</f>
        <v>o</v>
      </c>
      <c r="C8" s="28">
        <f t="shared" si="0"/>
        <v>4</v>
      </c>
      <c r="D8" s="37"/>
      <c r="E8" s="26"/>
      <c r="F8" s="115" t="str">
        <f t="shared" si="1"/>
        <v>l</v>
      </c>
      <c r="G8" s="24">
        <v>4</v>
      </c>
      <c r="H8" s="197"/>
      <c r="I8" s="26"/>
      <c r="J8" s="112" t="str">
        <f t="shared" si="2"/>
        <v>l</v>
      </c>
      <c r="K8" s="24">
        <v>4</v>
      </c>
      <c r="L8" s="14"/>
      <c r="M8" s="15"/>
      <c r="N8" s="39" t="str">
        <f t="shared" si="3"/>
        <v>ti</v>
      </c>
      <c r="O8" s="28">
        <v>4</v>
      </c>
      <c r="P8" s="197"/>
      <c r="Q8" s="26"/>
      <c r="R8" s="25" t="str">
        <f t="shared" si="4"/>
        <v>to</v>
      </c>
      <c r="S8" s="24">
        <v>4</v>
      </c>
      <c r="T8" s="14"/>
      <c r="U8" s="26"/>
      <c r="V8" s="113" t="str">
        <f t="shared" si="5"/>
        <v>s</v>
      </c>
      <c r="W8" s="69">
        <v>4</v>
      </c>
      <c r="X8" s="41" t="s">
        <v>10</v>
      </c>
      <c r="Y8" s="12"/>
    </row>
    <row r="9" spans="2:33" ht="15" thickBot="1" x14ac:dyDescent="0.35">
      <c r="B9" s="110" t="str">
        <f t="shared" ref="B9:B35" si="6">IF(B8="s","m",IF(B8="m","ti",IF(B8="ti","o",IF(B8="o","to",IF(B8="to","f",IF(B8="f","l",IF(B8="l","s",IF(B8="s","m",))))))))</f>
        <v>to</v>
      </c>
      <c r="C9" s="24">
        <f t="shared" si="0"/>
        <v>5</v>
      </c>
      <c r="D9" s="37"/>
      <c r="E9" s="26"/>
      <c r="F9" s="135" t="str">
        <f t="shared" si="1"/>
        <v>s</v>
      </c>
      <c r="G9" s="69">
        <v>5</v>
      </c>
      <c r="H9" s="198" t="s">
        <v>10</v>
      </c>
      <c r="I9" s="26"/>
      <c r="J9" s="113" t="str">
        <f t="shared" si="2"/>
        <v>s</v>
      </c>
      <c r="K9" s="69">
        <v>5</v>
      </c>
      <c r="L9" s="41" t="s">
        <v>10</v>
      </c>
      <c r="M9" s="15"/>
      <c r="N9" s="39" t="str">
        <f t="shared" si="3"/>
        <v>o</v>
      </c>
      <c r="O9" s="28">
        <v>5</v>
      </c>
      <c r="P9" s="197"/>
      <c r="Q9" s="26"/>
      <c r="R9" s="25" t="str">
        <f t="shared" si="4"/>
        <v>f</v>
      </c>
      <c r="S9" s="24">
        <v>5</v>
      </c>
      <c r="T9" s="14" t="s">
        <v>37</v>
      </c>
      <c r="U9" s="26"/>
      <c r="V9" s="39" t="str">
        <f t="shared" si="5"/>
        <v>m</v>
      </c>
      <c r="W9" s="28">
        <v>5</v>
      </c>
      <c r="X9" s="189" t="s">
        <v>77</v>
      </c>
      <c r="Y9" s="23">
        <v>23</v>
      </c>
    </row>
    <row r="10" spans="2:33" x14ac:dyDescent="0.3">
      <c r="B10" s="110" t="str">
        <f t="shared" si="6"/>
        <v>f</v>
      </c>
      <c r="C10" s="24">
        <f t="shared" si="0"/>
        <v>6</v>
      </c>
      <c r="D10" s="37"/>
      <c r="E10" s="26"/>
      <c r="F10" s="32" t="str">
        <f t="shared" si="1"/>
        <v>m</v>
      </c>
      <c r="G10" s="28">
        <v>6</v>
      </c>
      <c r="H10" s="22"/>
      <c r="I10" s="18">
        <v>6</v>
      </c>
      <c r="J10" s="39" t="str">
        <f t="shared" si="2"/>
        <v>m</v>
      </c>
      <c r="K10" s="28">
        <v>6</v>
      </c>
      <c r="L10" s="201"/>
      <c r="M10" s="18">
        <v>10</v>
      </c>
      <c r="N10" s="25" t="str">
        <f t="shared" si="3"/>
        <v>to</v>
      </c>
      <c r="O10" s="24">
        <v>6</v>
      </c>
      <c r="P10" s="197" t="s">
        <v>13</v>
      </c>
      <c r="Q10" s="26"/>
      <c r="R10" s="112" t="str">
        <f t="shared" si="4"/>
        <v>l</v>
      </c>
      <c r="S10" s="24">
        <v>6</v>
      </c>
      <c r="T10" s="14"/>
      <c r="U10" s="26"/>
      <c r="V10" s="39" t="str">
        <f t="shared" si="5"/>
        <v>ti</v>
      </c>
      <c r="W10" s="28">
        <v>6</v>
      </c>
      <c r="X10" s="190"/>
      <c r="Y10" s="12"/>
    </row>
    <row r="11" spans="2:33" ht="15" thickBot="1" x14ac:dyDescent="0.35">
      <c r="B11" s="114" t="str">
        <f t="shared" si="6"/>
        <v>l</v>
      </c>
      <c r="C11" s="24">
        <f t="shared" si="0"/>
        <v>7</v>
      </c>
      <c r="D11" s="37"/>
      <c r="E11" s="26"/>
      <c r="F11" s="32" t="str">
        <f t="shared" si="1"/>
        <v>ti</v>
      </c>
      <c r="G11" s="28">
        <v>7</v>
      </c>
      <c r="H11" s="37"/>
      <c r="I11" s="26"/>
      <c r="J11" s="39" t="str">
        <f t="shared" si="2"/>
        <v>ti</v>
      </c>
      <c r="K11" s="28">
        <v>7</v>
      </c>
      <c r="L11" s="197"/>
      <c r="M11" s="26"/>
      <c r="N11" s="25" t="str">
        <f t="shared" si="3"/>
        <v>f</v>
      </c>
      <c r="O11" s="24">
        <v>7</v>
      </c>
      <c r="P11" s="197" t="s">
        <v>76</v>
      </c>
      <c r="Q11" s="26"/>
      <c r="R11" s="113" t="str">
        <f t="shared" si="4"/>
        <v>s</v>
      </c>
      <c r="S11" s="69">
        <v>7</v>
      </c>
      <c r="T11" s="31" t="s">
        <v>11</v>
      </c>
      <c r="U11" s="44"/>
      <c r="V11" s="25" t="str">
        <f t="shared" si="5"/>
        <v>o</v>
      </c>
      <c r="W11" s="24">
        <v>7</v>
      </c>
      <c r="X11" s="190"/>
      <c r="Y11" s="12"/>
    </row>
    <row r="12" spans="2:33" ht="15" thickBot="1" x14ac:dyDescent="0.35">
      <c r="B12" s="134" t="str">
        <f t="shared" si="6"/>
        <v>s</v>
      </c>
      <c r="C12" s="69">
        <f t="shared" si="0"/>
        <v>8</v>
      </c>
      <c r="D12" s="46" t="s">
        <v>11</v>
      </c>
      <c r="E12" s="44"/>
      <c r="F12" s="32" t="str">
        <f t="shared" si="1"/>
        <v>o</v>
      </c>
      <c r="G12" s="28">
        <v>8</v>
      </c>
      <c r="H12" s="37"/>
      <c r="I12" s="26"/>
      <c r="J12" s="25" t="str">
        <f t="shared" si="2"/>
        <v>o</v>
      </c>
      <c r="K12" s="24">
        <v>8</v>
      </c>
      <c r="L12" s="197"/>
      <c r="M12" s="26"/>
      <c r="N12" s="112" t="str">
        <f t="shared" si="3"/>
        <v>l</v>
      </c>
      <c r="O12" s="24">
        <v>8</v>
      </c>
      <c r="P12" s="197"/>
      <c r="Q12" s="26"/>
      <c r="R12" s="39" t="str">
        <f t="shared" si="4"/>
        <v>m</v>
      </c>
      <c r="S12" s="28">
        <v>8</v>
      </c>
      <c r="T12" s="142"/>
      <c r="U12" s="62">
        <v>19</v>
      </c>
      <c r="V12" s="25" t="str">
        <f t="shared" si="5"/>
        <v>to</v>
      </c>
      <c r="W12" s="24">
        <v>8</v>
      </c>
      <c r="X12" s="190"/>
      <c r="Y12" s="12"/>
    </row>
    <row r="13" spans="2:33" ht="15" thickBot="1" x14ac:dyDescent="0.35">
      <c r="B13" s="118" t="str">
        <f t="shared" si="6"/>
        <v>m</v>
      </c>
      <c r="C13" s="28">
        <f t="shared" si="0"/>
        <v>9</v>
      </c>
      <c r="D13" s="196"/>
      <c r="E13" s="66">
        <v>2</v>
      </c>
      <c r="F13" s="133" t="str">
        <f t="shared" si="1"/>
        <v>to</v>
      </c>
      <c r="G13" s="24">
        <v>9</v>
      </c>
      <c r="H13" s="37"/>
      <c r="I13" s="26"/>
      <c r="J13" s="25" t="str">
        <f t="shared" si="2"/>
        <v>to</v>
      </c>
      <c r="K13" s="24">
        <v>9</v>
      </c>
      <c r="L13" s="197"/>
      <c r="M13" s="26"/>
      <c r="N13" s="113" t="str">
        <f t="shared" si="3"/>
        <v>s</v>
      </c>
      <c r="O13" s="69">
        <v>9</v>
      </c>
      <c r="P13" s="203" t="s">
        <v>11</v>
      </c>
      <c r="Q13" s="44"/>
      <c r="R13" s="39" t="str">
        <f t="shared" si="4"/>
        <v>ti</v>
      </c>
      <c r="S13" s="28">
        <v>9</v>
      </c>
      <c r="T13" s="143"/>
      <c r="U13" s="15"/>
      <c r="V13" s="25" t="str">
        <f t="shared" si="5"/>
        <v>f</v>
      </c>
      <c r="W13" s="24">
        <v>9</v>
      </c>
      <c r="X13" s="190"/>
      <c r="Y13" s="12"/>
      <c r="AG13" t="s">
        <v>70</v>
      </c>
    </row>
    <row r="14" spans="2:33" x14ac:dyDescent="0.3">
      <c r="B14" s="118" t="str">
        <f t="shared" si="6"/>
        <v>ti</v>
      </c>
      <c r="C14" s="28">
        <f t="shared" si="0"/>
        <v>10</v>
      </c>
      <c r="D14" s="197"/>
      <c r="E14" s="26"/>
      <c r="F14" s="133" t="str">
        <f t="shared" si="1"/>
        <v>f</v>
      </c>
      <c r="G14" s="24">
        <v>10</v>
      </c>
      <c r="H14" s="37"/>
      <c r="I14" s="26"/>
      <c r="J14" s="25" t="str">
        <f t="shared" si="2"/>
        <v>f</v>
      </c>
      <c r="K14" s="24">
        <v>10</v>
      </c>
      <c r="L14" s="197"/>
      <c r="M14" s="26"/>
      <c r="N14" s="39" t="str">
        <f t="shared" si="3"/>
        <v>m</v>
      </c>
      <c r="O14" s="28">
        <v>10</v>
      </c>
      <c r="P14" s="191" t="s">
        <v>36</v>
      </c>
      <c r="Q14" s="66">
        <v>15</v>
      </c>
      <c r="R14" s="133" t="str">
        <f t="shared" si="4"/>
        <v>o</v>
      </c>
      <c r="S14" s="24">
        <v>10</v>
      </c>
      <c r="T14" s="143"/>
      <c r="U14" s="15"/>
      <c r="V14" s="112" t="str">
        <f t="shared" si="5"/>
        <v>l</v>
      </c>
      <c r="W14" s="24">
        <v>10</v>
      </c>
      <c r="X14" s="190"/>
      <c r="Y14" s="12"/>
      <c r="AG14" t="s">
        <v>72</v>
      </c>
    </row>
    <row r="15" spans="2:33" ht="15" thickBot="1" x14ac:dyDescent="0.35">
      <c r="B15" s="118" t="str">
        <f t="shared" si="6"/>
        <v>o</v>
      </c>
      <c r="C15" s="28">
        <f t="shared" si="0"/>
        <v>11</v>
      </c>
      <c r="D15" s="197"/>
      <c r="E15" s="26"/>
      <c r="F15" s="115" t="str">
        <f t="shared" si="1"/>
        <v>l</v>
      </c>
      <c r="G15" s="24">
        <v>11</v>
      </c>
      <c r="H15" s="37"/>
      <c r="I15" s="26"/>
      <c r="J15" s="112" t="str">
        <f t="shared" si="2"/>
        <v>l</v>
      </c>
      <c r="K15" s="24">
        <v>11</v>
      </c>
      <c r="L15" s="197"/>
      <c r="M15" s="26"/>
      <c r="N15" s="39" t="str">
        <f t="shared" si="3"/>
        <v>ti</v>
      </c>
      <c r="O15" s="28">
        <v>11</v>
      </c>
      <c r="P15" s="190"/>
      <c r="Q15" s="26"/>
      <c r="R15" s="133" t="str">
        <f t="shared" si="4"/>
        <v>to</v>
      </c>
      <c r="S15" s="24">
        <v>11</v>
      </c>
      <c r="T15" s="143"/>
      <c r="U15" s="15"/>
      <c r="V15" s="113" t="str">
        <f t="shared" si="5"/>
        <v>s</v>
      </c>
      <c r="W15" s="69">
        <v>11</v>
      </c>
      <c r="X15" s="192" t="s">
        <v>11</v>
      </c>
      <c r="Y15" s="40"/>
      <c r="AF15" s="2">
        <v>44672</v>
      </c>
      <c r="AG15" t="s">
        <v>73</v>
      </c>
    </row>
    <row r="16" spans="2:33" ht="15" thickBot="1" x14ac:dyDescent="0.35">
      <c r="B16" s="110" t="str">
        <f t="shared" si="6"/>
        <v>to</v>
      </c>
      <c r="C16" s="24">
        <f t="shared" si="0"/>
        <v>12</v>
      </c>
      <c r="D16" s="197"/>
      <c r="E16" s="26"/>
      <c r="F16" s="135" t="str">
        <f t="shared" si="1"/>
        <v>s</v>
      </c>
      <c r="G16" s="69">
        <v>12</v>
      </c>
      <c r="H16" s="46" t="s">
        <v>11</v>
      </c>
      <c r="I16" s="44"/>
      <c r="J16" s="113" t="str">
        <f t="shared" si="2"/>
        <v>s</v>
      </c>
      <c r="K16" s="69">
        <v>12</v>
      </c>
      <c r="L16" s="203" t="s">
        <v>11</v>
      </c>
      <c r="M16" s="44"/>
      <c r="N16" s="25" t="str">
        <f t="shared" si="3"/>
        <v>o</v>
      </c>
      <c r="O16" s="24">
        <v>12</v>
      </c>
      <c r="P16" s="190"/>
      <c r="Q16" s="26"/>
      <c r="R16" s="133" t="str">
        <f t="shared" si="4"/>
        <v>f</v>
      </c>
      <c r="S16" s="24">
        <v>12</v>
      </c>
      <c r="T16" s="231"/>
      <c r="U16" s="15"/>
      <c r="V16" s="39" t="str">
        <f t="shared" si="5"/>
        <v>m</v>
      </c>
      <c r="W16" s="28">
        <v>12</v>
      </c>
      <c r="X16" s="17"/>
      <c r="Y16" s="64">
        <v>24</v>
      </c>
      <c r="AG16" t="s">
        <v>74</v>
      </c>
    </row>
    <row r="17" spans="2:25" x14ac:dyDescent="0.3">
      <c r="B17" s="110" t="str">
        <f t="shared" si="6"/>
        <v>f</v>
      </c>
      <c r="C17" s="24">
        <f t="shared" si="0"/>
        <v>13</v>
      </c>
      <c r="D17" s="197"/>
      <c r="E17" s="26"/>
      <c r="F17" s="32" t="str">
        <f t="shared" si="1"/>
        <v>m</v>
      </c>
      <c r="G17" s="28">
        <v>13</v>
      </c>
      <c r="H17" s="191"/>
      <c r="I17" s="66">
        <v>7</v>
      </c>
      <c r="J17" s="39" t="str">
        <f t="shared" si="2"/>
        <v>m</v>
      </c>
      <c r="K17" s="28">
        <v>13</v>
      </c>
      <c r="L17" s="143"/>
      <c r="M17" s="62">
        <v>11</v>
      </c>
      <c r="N17" s="25" t="str">
        <f t="shared" si="3"/>
        <v>to</v>
      </c>
      <c r="O17" s="24">
        <v>13</v>
      </c>
      <c r="P17" s="218"/>
      <c r="Q17" s="26"/>
      <c r="R17" s="112" t="str">
        <f t="shared" si="4"/>
        <v>l</v>
      </c>
      <c r="S17" s="24">
        <v>13</v>
      </c>
      <c r="T17" s="43"/>
      <c r="U17" s="15"/>
      <c r="V17" s="39" t="str">
        <f t="shared" si="5"/>
        <v>ti</v>
      </c>
      <c r="W17" s="28">
        <v>13</v>
      </c>
      <c r="X17" s="14"/>
      <c r="Y17" s="12"/>
    </row>
    <row r="18" spans="2:25" ht="15" thickBot="1" x14ac:dyDescent="0.35">
      <c r="B18" s="114" t="str">
        <f t="shared" si="6"/>
        <v>l</v>
      </c>
      <c r="C18" s="24">
        <f t="shared" si="0"/>
        <v>14</v>
      </c>
      <c r="D18" s="197"/>
      <c r="E18" s="26"/>
      <c r="F18" s="32" t="str">
        <f t="shared" si="1"/>
        <v>ti</v>
      </c>
      <c r="G18" s="28">
        <v>14</v>
      </c>
      <c r="H18" s="190"/>
      <c r="I18" s="26"/>
      <c r="J18" s="39" t="str">
        <f t="shared" si="2"/>
        <v>ti</v>
      </c>
      <c r="K18" s="28">
        <v>14</v>
      </c>
      <c r="L18" s="143"/>
      <c r="M18" s="15"/>
      <c r="N18" s="25" t="str">
        <f t="shared" si="3"/>
        <v>f</v>
      </c>
      <c r="O18" s="24">
        <v>14</v>
      </c>
      <c r="P18" s="218"/>
      <c r="Q18" s="26"/>
      <c r="R18" s="113" t="str">
        <f t="shared" si="4"/>
        <v>s</v>
      </c>
      <c r="S18" s="69">
        <v>14</v>
      </c>
      <c r="T18" s="170" t="s">
        <v>11</v>
      </c>
      <c r="U18" s="89"/>
      <c r="V18" s="25" t="str">
        <f t="shared" si="5"/>
        <v>o</v>
      </c>
      <c r="W18" s="24">
        <v>14</v>
      </c>
      <c r="X18" s="14"/>
      <c r="Y18" s="12"/>
    </row>
    <row r="19" spans="2:25" ht="15" thickBot="1" x14ac:dyDescent="0.35">
      <c r="B19" s="134" t="str">
        <f t="shared" si="6"/>
        <v>s</v>
      </c>
      <c r="C19" s="69">
        <f t="shared" si="0"/>
        <v>15</v>
      </c>
      <c r="D19" s="198" t="s">
        <v>11</v>
      </c>
      <c r="E19" s="42"/>
      <c r="F19" s="32" t="str">
        <f t="shared" si="1"/>
        <v>o</v>
      </c>
      <c r="G19" s="28">
        <v>15</v>
      </c>
      <c r="H19" s="190"/>
      <c r="I19" s="26"/>
      <c r="J19" s="133" t="str">
        <f t="shared" si="2"/>
        <v>o</v>
      </c>
      <c r="K19" s="24">
        <v>15</v>
      </c>
      <c r="L19" s="143"/>
      <c r="M19" s="15"/>
      <c r="N19" s="112" t="str">
        <f t="shared" si="3"/>
        <v>l</v>
      </c>
      <c r="O19" s="24">
        <v>15</v>
      </c>
      <c r="P19" s="190"/>
      <c r="Q19" s="26"/>
      <c r="R19" s="39" t="str">
        <f t="shared" si="4"/>
        <v>m</v>
      </c>
      <c r="S19" s="28">
        <v>15</v>
      </c>
      <c r="T19" s="206"/>
      <c r="U19" s="18">
        <v>20</v>
      </c>
      <c r="V19" s="25" t="str">
        <f t="shared" si="5"/>
        <v>to</v>
      </c>
      <c r="W19" s="24">
        <v>15</v>
      </c>
      <c r="X19" s="14"/>
      <c r="Y19" s="12"/>
    </row>
    <row r="20" spans="2:25" ht="15" thickBot="1" x14ac:dyDescent="0.35">
      <c r="B20" s="118" t="str">
        <f t="shared" si="6"/>
        <v>m</v>
      </c>
      <c r="C20" s="28">
        <f t="shared" si="0"/>
        <v>16</v>
      </c>
      <c r="D20" s="142"/>
      <c r="E20" s="18">
        <v>3</v>
      </c>
      <c r="F20" s="133" t="str">
        <f t="shared" si="1"/>
        <v>to</v>
      </c>
      <c r="G20" s="24">
        <v>16</v>
      </c>
      <c r="H20" s="190"/>
      <c r="I20" s="26"/>
      <c r="J20" s="133" t="str">
        <f t="shared" si="2"/>
        <v>to</v>
      </c>
      <c r="K20" s="24">
        <v>16</v>
      </c>
      <c r="L20" s="143"/>
      <c r="M20" s="15"/>
      <c r="N20" s="113" t="str">
        <f t="shared" si="3"/>
        <v>s</v>
      </c>
      <c r="O20" s="69">
        <v>16</v>
      </c>
      <c r="P20" s="192" t="s">
        <v>11</v>
      </c>
      <c r="Q20" s="42"/>
      <c r="R20" s="39" t="str">
        <f t="shared" si="4"/>
        <v>ti</v>
      </c>
      <c r="S20" s="28">
        <v>16</v>
      </c>
      <c r="T20" s="144"/>
      <c r="U20" s="26"/>
      <c r="V20" s="25" t="str">
        <f t="shared" si="5"/>
        <v>f</v>
      </c>
      <c r="W20" s="24">
        <v>16</v>
      </c>
      <c r="X20" s="14" t="s">
        <v>11</v>
      </c>
      <c r="Y20" s="12"/>
    </row>
    <row r="21" spans="2:25" x14ac:dyDescent="0.3">
      <c r="B21" s="118" t="str">
        <f t="shared" si="6"/>
        <v>ti</v>
      </c>
      <c r="C21" s="28">
        <f t="shared" si="0"/>
        <v>17</v>
      </c>
      <c r="D21" s="143"/>
      <c r="E21" s="26"/>
      <c r="F21" s="133" t="str">
        <f t="shared" si="1"/>
        <v>f</v>
      </c>
      <c r="G21" s="24">
        <v>17</v>
      </c>
      <c r="H21" s="190" t="s">
        <v>11</v>
      </c>
      <c r="I21" s="26"/>
      <c r="J21" s="133" t="str">
        <f t="shared" si="2"/>
        <v>f</v>
      </c>
      <c r="K21" s="24">
        <v>17</v>
      </c>
      <c r="L21" s="143" t="s">
        <v>11</v>
      </c>
      <c r="M21" s="15"/>
      <c r="N21" s="39" t="str">
        <f t="shared" si="3"/>
        <v>m</v>
      </c>
      <c r="O21" s="28">
        <v>17</v>
      </c>
      <c r="P21" s="221"/>
      <c r="Q21" s="18">
        <v>16</v>
      </c>
      <c r="R21" s="25" t="str">
        <f t="shared" si="4"/>
        <v>o</v>
      </c>
      <c r="S21" s="24">
        <v>17</v>
      </c>
      <c r="T21" s="14"/>
      <c r="U21" s="26"/>
      <c r="V21" s="112" t="str">
        <f t="shared" si="5"/>
        <v>l</v>
      </c>
      <c r="W21" s="24">
        <v>17</v>
      </c>
      <c r="X21" s="48"/>
      <c r="Y21" s="12"/>
    </row>
    <row r="22" spans="2:25" ht="15" thickBot="1" x14ac:dyDescent="0.35">
      <c r="B22" s="118" t="str">
        <f t="shared" si="6"/>
        <v>o</v>
      </c>
      <c r="C22" s="28">
        <f t="shared" si="0"/>
        <v>18</v>
      </c>
      <c r="D22" s="143"/>
      <c r="E22" s="26"/>
      <c r="F22" s="115" t="str">
        <f t="shared" si="1"/>
        <v>l</v>
      </c>
      <c r="G22" s="24">
        <v>18</v>
      </c>
      <c r="H22" s="48"/>
      <c r="I22" s="26"/>
      <c r="J22" s="112" t="str">
        <f t="shared" si="2"/>
        <v>l</v>
      </c>
      <c r="K22" s="24">
        <v>18</v>
      </c>
      <c r="L22" s="48"/>
      <c r="M22" s="15"/>
      <c r="N22" s="39" t="str">
        <f t="shared" si="3"/>
        <v>ti</v>
      </c>
      <c r="O22" s="28">
        <v>18</v>
      </c>
      <c r="P22" s="37"/>
      <c r="Q22" s="26"/>
      <c r="R22" s="25" t="str">
        <f t="shared" si="4"/>
        <v>to</v>
      </c>
      <c r="S22" s="24">
        <v>18</v>
      </c>
      <c r="T22" s="14" t="s">
        <v>56</v>
      </c>
      <c r="U22" s="26"/>
      <c r="V22" s="113" t="str">
        <f t="shared" si="5"/>
        <v>s</v>
      </c>
      <c r="W22" s="69">
        <v>18</v>
      </c>
      <c r="X22" s="119"/>
      <c r="Y22" s="60"/>
    </row>
    <row r="23" spans="2:25" ht="15" thickBot="1" x14ac:dyDescent="0.35">
      <c r="B23" s="110" t="str">
        <f t="shared" si="6"/>
        <v>to</v>
      </c>
      <c r="C23" s="24">
        <f t="shared" si="0"/>
        <v>19</v>
      </c>
      <c r="D23" s="143"/>
      <c r="E23" s="26"/>
      <c r="F23" s="135" t="str">
        <f t="shared" si="1"/>
        <v>s</v>
      </c>
      <c r="G23" s="69">
        <v>19</v>
      </c>
      <c r="H23" s="119"/>
      <c r="I23" s="42"/>
      <c r="J23" s="113" t="str">
        <f t="shared" si="2"/>
        <v>s</v>
      </c>
      <c r="K23" s="69">
        <v>19</v>
      </c>
      <c r="L23" s="119"/>
      <c r="M23" s="89"/>
      <c r="N23" s="25" t="str">
        <f t="shared" si="3"/>
        <v>o</v>
      </c>
      <c r="O23" s="24">
        <v>19</v>
      </c>
      <c r="P23" s="37"/>
      <c r="Q23" s="26"/>
      <c r="R23" s="25" t="str">
        <f t="shared" si="4"/>
        <v>f</v>
      </c>
      <c r="S23" s="24">
        <v>19</v>
      </c>
      <c r="T23" s="228" t="s">
        <v>11</v>
      </c>
      <c r="U23" s="26"/>
      <c r="V23" s="39" t="str">
        <f t="shared" si="5"/>
        <v>m</v>
      </c>
      <c r="W23" s="28">
        <v>19</v>
      </c>
      <c r="X23" s="17"/>
      <c r="Y23" s="23">
        <v>25</v>
      </c>
    </row>
    <row r="24" spans="2:25" x14ac:dyDescent="0.3">
      <c r="B24" s="110" t="str">
        <f t="shared" si="6"/>
        <v>f</v>
      </c>
      <c r="C24" s="24">
        <f t="shared" si="0"/>
        <v>20</v>
      </c>
      <c r="D24" s="143" t="s">
        <v>11</v>
      </c>
      <c r="E24" s="26"/>
      <c r="F24" s="32" t="str">
        <f t="shared" si="1"/>
        <v>m</v>
      </c>
      <c r="G24" s="28">
        <v>20</v>
      </c>
      <c r="H24" s="22"/>
      <c r="I24" s="18">
        <v>8</v>
      </c>
      <c r="J24" s="39" t="str">
        <f t="shared" si="2"/>
        <v>m</v>
      </c>
      <c r="K24" s="28">
        <v>20</v>
      </c>
      <c r="L24" s="22"/>
      <c r="M24" s="18">
        <v>12</v>
      </c>
      <c r="N24" s="25" t="str">
        <f t="shared" si="3"/>
        <v>to</v>
      </c>
      <c r="O24" s="24">
        <v>20</v>
      </c>
      <c r="P24" s="37"/>
      <c r="Q24" s="26"/>
      <c r="R24" s="112" t="str">
        <f t="shared" si="4"/>
        <v>l</v>
      </c>
      <c r="S24" s="24">
        <v>20</v>
      </c>
      <c r="T24" s="48"/>
      <c r="U24" s="26"/>
      <c r="V24" s="39" t="str">
        <f t="shared" si="5"/>
        <v>ti</v>
      </c>
      <c r="W24" s="28">
        <v>20</v>
      </c>
      <c r="X24" s="14"/>
      <c r="Y24" s="12"/>
    </row>
    <row r="25" spans="2:25" ht="15" thickBot="1" x14ac:dyDescent="0.35">
      <c r="B25" s="114" t="str">
        <f t="shared" si="6"/>
        <v>l</v>
      </c>
      <c r="C25" s="24">
        <f t="shared" si="0"/>
        <v>21</v>
      </c>
      <c r="D25" s="48"/>
      <c r="E25" s="136"/>
      <c r="F25" s="32" t="str">
        <f t="shared" si="1"/>
        <v>ti</v>
      </c>
      <c r="G25" s="28">
        <v>21</v>
      </c>
      <c r="H25" s="37"/>
      <c r="I25" s="26"/>
      <c r="J25" s="39" t="str">
        <f t="shared" si="2"/>
        <v>ti</v>
      </c>
      <c r="K25" s="28">
        <v>21</v>
      </c>
      <c r="L25" s="37"/>
      <c r="M25" s="26"/>
      <c r="N25" s="25" t="str">
        <f t="shared" si="3"/>
        <v>f</v>
      </c>
      <c r="O25" s="24">
        <v>21</v>
      </c>
      <c r="P25" s="37" t="s">
        <v>11</v>
      </c>
      <c r="Q25" s="26"/>
      <c r="R25" s="113" t="str">
        <f t="shared" si="4"/>
        <v>s</v>
      </c>
      <c r="S25" s="69">
        <v>21</v>
      </c>
      <c r="T25" s="49"/>
      <c r="U25" s="44"/>
      <c r="V25" s="25" t="str">
        <f t="shared" si="5"/>
        <v>o</v>
      </c>
      <c r="W25" s="24">
        <v>21</v>
      </c>
      <c r="X25" s="14"/>
      <c r="Y25" s="12"/>
    </row>
    <row r="26" spans="2:25" ht="15" thickBot="1" x14ac:dyDescent="0.35">
      <c r="B26" s="134" t="str">
        <f t="shared" si="6"/>
        <v>s</v>
      </c>
      <c r="C26" s="69">
        <f t="shared" si="0"/>
        <v>22</v>
      </c>
      <c r="D26" s="215"/>
      <c r="E26" s="44"/>
      <c r="F26" s="32" t="str">
        <f t="shared" si="1"/>
        <v>o</v>
      </c>
      <c r="G26" s="28">
        <v>22</v>
      </c>
      <c r="H26" s="37"/>
      <c r="I26" s="26"/>
      <c r="J26" s="25" t="str">
        <f t="shared" si="2"/>
        <v>o</v>
      </c>
      <c r="K26" s="24">
        <v>22</v>
      </c>
      <c r="L26" s="37"/>
      <c r="M26" s="26"/>
      <c r="N26" s="112" t="str">
        <f t="shared" si="3"/>
        <v>l</v>
      </c>
      <c r="O26" s="24">
        <v>22</v>
      </c>
      <c r="P26" s="48"/>
      <c r="Q26" s="26"/>
      <c r="R26" s="39" t="str">
        <f t="shared" si="4"/>
        <v>m</v>
      </c>
      <c r="S26" s="28">
        <v>22</v>
      </c>
      <c r="T26" s="63"/>
      <c r="U26" s="62">
        <v>21</v>
      </c>
      <c r="V26" s="25" t="str">
        <f t="shared" si="5"/>
        <v>to</v>
      </c>
      <c r="W26" s="24">
        <v>22</v>
      </c>
      <c r="X26" s="14" t="s">
        <v>14</v>
      </c>
      <c r="Y26" s="12"/>
    </row>
    <row r="27" spans="2:25" ht="15" thickBot="1" x14ac:dyDescent="0.35">
      <c r="B27" s="118" t="str">
        <f t="shared" si="6"/>
        <v>m</v>
      </c>
      <c r="C27" s="28">
        <f t="shared" si="0"/>
        <v>23</v>
      </c>
      <c r="D27" s="59"/>
      <c r="E27" s="66">
        <v>4</v>
      </c>
      <c r="F27" s="133" t="str">
        <f t="shared" si="1"/>
        <v>to</v>
      </c>
      <c r="G27" s="24">
        <v>23</v>
      </c>
      <c r="H27" s="37"/>
      <c r="I27" s="26"/>
      <c r="J27" s="25" t="str">
        <f t="shared" si="2"/>
        <v>to</v>
      </c>
      <c r="K27" s="24">
        <v>23</v>
      </c>
      <c r="L27" s="37"/>
      <c r="M27" s="26"/>
      <c r="N27" s="113" t="str">
        <f t="shared" si="3"/>
        <v>s</v>
      </c>
      <c r="O27" s="69">
        <v>23</v>
      </c>
      <c r="P27" s="49"/>
      <c r="Q27" s="44"/>
      <c r="R27" s="39" t="str">
        <f t="shared" si="4"/>
        <v>ti</v>
      </c>
      <c r="S27" s="28">
        <v>23</v>
      </c>
      <c r="T27" s="37"/>
      <c r="U27" s="15"/>
      <c r="V27" s="25" t="str">
        <f t="shared" si="5"/>
        <v>f</v>
      </c>
      <c r="W27" s="24">
        <v>23</v>
      </c>
      <c r="X27" s="14" t="s">
        <v>11</v>
      </c>
      <c r="Y27" s="12"/>
    </row>
    <row r="28" spans="2:25" x14ac:dyDescent="0.3">
      <c r="B28" s="118" t="str">
        <f t="shared" si="6"/>
        <v>ti</v>
      </c>
      <c r="C28" s="28">
        <f t="shared" si="0"/>
        <v>24</v>
      </c>
      <c r="D28" s="14"/>
      <c r="E28" s="26"/>
      <c r="F28" s="133" t="str">
        <f t="shared" si="1"/>
        <v>f</v>
      </c>
      <c r="G28" s="24">
        <v>24</v>
      </c>
      <c r="H28" s="37" t="s">
        <v>11</v>
      </c>
      <c r="I28" s="26"/>
      <c r="J28" s="25" t="str">
        <f t="shared" si="2"/>
        <v>f</v>
      </c>
      <c r="K28" s="24">
        <v>24</v>
      </c>
      <c r="L28" s="37" t="s">
        <v>11</v>
      </c>
      <c r="M28" s="26"/>
      <c r="N28" s="39" t="str">
        <f t="shared" si="3"/>
        <v>m</v>
      </c>
      <c r="O28" s="28">
        <v>24</v>
      </c>
      <c r="P28" s="196"/>
      <c r="Q28" s="66">
        <v>17</v>
      </c>
      <c r="R28" s="133" t="str">
        <f t="shared" si="4"/>
        <v>o</v>
      </c>
      <c r="S28" s="24">
        <v>24</v>
      </c>
      <c r="T28" s="37"/>
      <c r="U28" s="15"/>
      <c r="V28" s="112" t="str">
        <f t="shared" si="5"/>
        <v>l</v>
      </c>
      <c r="W28" s="24">
        <v>24</v>
      </c>
      <c r="X28" s="56"/>
      <c r="Y28" s="12"/>
    </row>
    <row r="29" spans="2:25" ht="15" thickBot="1" x14ac:dyDescent="0.35">
      <c r="B29" s="118" t="str">
        <f t="shared" si="6"/>
        <v>o</v>
      </c>
      <c r="C29" s="28">
        <f t="shared" si="0"/>
        <v>25</v>
      </c>
      <c r="D29" s="14"/>
      <c r="E29" s="26"/>
      <c r="F29" s="115" t="str">
        <f t="shared" si="1"/>
        <v>l</v>
      </c>
      <c r="G29" s="24">
        <v>25</v>
      </c>
      <c r="H29" s="56"/>
      <c r="I29" s="26"/>
      <c r="J29" s="112" t="str">
        <f t="shared" si="2"/>
        <v>l</v>
      </c>
      <c r="K29" s="24">
        <v>25</v>
      </c>
      <c r="L29" s="56"/>
      <c r="M29" s="26"/>
      <c r="N29" s="39" t="str">
        <f t="shared" si="3"/>
        <v>ti</v>
      </c>
      <c r="O29" s="28">
        <v>25</v>
      </c>
      <c r="P29" s="197"/>
      <c r="Q29" s="26"/>
      <c r="R29" s="133" t="str">
        <f t="shared" si="4"/>
        <v>to</v>
      </c>
      <c r="S29" s="24">
        <v>25</v>
      </c>
      <c r="T29" s="50"/>
      <c r="U29" s="15"/>
      <c r="V29" s="113" t="str">
        <f t="shared" si="5"/>
        <v>s</v>
      </c>
      <c r="W29" s="69">
        <v>25</v>
      </c>
      <c r="X29" s="53"/>
      <c r="Y29" s="40"/>
    </row>
    <row r="30" spans="2:25" ht="15" thickBot="1" x14ac:dyDescent="0.35">
      <c r="B30" s="110" t="str">
        <f t="shared" si="6"/>
        <v>to</v>
      </c>
      <c r="C30" s="24">
        <f t="shared" si="0"/>
        <v>26</v>
      </c>
      <c r="D30" s="14"/>
      <c r="E30" s="26"/>
      <c r="F30" s="135" t="str">
        <f t="shared" si="1"/>
        <v>s</v>
      </c>
      <c r="G30" s="69">
        <v>26</v>
      </c>
      <c r="H30" s="53"/>
      <c r="I30" s="44"/>
      <c r="J30" s="113" t="str">
        <f t="shared" si="2"/>
        <v>s</v>
      </c>
      <c r="K30" s="69">
        <v>26</v>
      </c>
      <c r="L30" s="53"/>
      <c r="M30" s="44"/>
      <c r="N30" s="25" t="str">
        <f t="shared" si="3"/>
        <v>o</v>
      </c>
      <c r="O30" s="24">
        <v>26</v>
      </c>
      <c r="P30" s="197"/>
      <c r="Q30" s="26"/>
      <c r="R30" s="133" t="str">
        <f t="shared" si="4"/>
        <v>f</v>
      </c>
      <c r="S30" s="24">
        <v>26</v>
      </c>
      <c r="T30" s="37" t="s">
        <v>11</v>
      </c>
      <c r="U30" s="15"/>
      <c r="V30" s="39" t="str">
        <f t="shared" si="5"/>
        <v>m</v>
      </c>
      <c r="W30" s="28">
        <v>26</v>
      </c>
      <c r="X30" s="196"/>
      <c r="Y30" s="64">
        <v>26</v>
      </c>
    </row>
    <row r="31" spans="2:25" x14ac:dyDescent="0.3">
      <c r="B31" s="110" t="str">
        <f t="shared" si="6"/>
        <v>f</v>
      </c>
      <c r="C31" s="24">
        <f t="shared" si="0"/>
        <v>27</v>
      </c>
      <c r="D31" s="14" t="s">
        <v>11</v>
      </c>
      <c r="E31" s="26"/>
      <c r="F31" s="32" t="str">
        <f t="shared" si="1"/>
        <v>m</v>
      </c>
      <c r="G31" s="28">
        <v>27</v>
      </c>
      <c r="H31" s="59"/>
      <c r="I31" s="62">
        <v>9</v>
      </c>
      <c r="J31" s="39" t="str">
        <f t="shared" si="2"/>
        <v>m</v>
      </c>
      <c r="K31" s="28">
        <v>27</v>
      </c>
      <c r="L31" s="59"/>
      <c r="M31" s="62">
        <v>13</v>
      </c>
      <c r="N31" s="25" t="str">
        <f t="shared" si="3"/>
        <v>to</v>
      </c>
      <c r="O31" s="24">
        <v>27</v>
      </c>
      <c r="P31" s="197"/>
      <c r="Q31" s="26"/>
      <c r="R31" s="112" t="str">
        <f t="shared" si="4"/>
        <v>l</v>
      </c>
      <c r="S31" s="24">
        <v>27</v>
      </c>
      <c r="T31" s="159"/>
      <c r="U31" s="15"/>
      <c r="V31" s="39" t="str">
        <f t="shared" si="5"/>
        <v>ti</v>
      </c>
      <c r="W31" s="28">
        <v>27</v>
      </c>
      <c r="X31" s="197"/>
      <c r="Y31" s="12"/>
    </row>
    <row r="32" spans="2:25" ht="15" thickBot="1" x14ac:dyDescent="0.35">
      <c r="B32" s="114" t="str">
        <f t="shared" si="6"/>
        <v>l</v>
      </c>
      <c r="C32" s="24">
        <f t="shared" si="0"/>
        <v>28</v>
      </c>
      <c r="D32" s="56"/>
      <c r="E32" s="26"/>
      <c r="F32" s="32" t="str">
        <f t="shared" si="1"/>
        <v>ti</v>
      </c>
      <c r="G32" s="28">
        <v>28</v>
      </c>
      <c r="H32" s="14"/>
      <c r="J32" s="39" t="str">
        <f t="shared" si="2"/>
        <v>ti</v>
      </c>
      <c r="K32" s="28">
        <v>28</v>
      </c>
      <c r="L32" s="14"/>
      <c r="N32" s="25" t="str">
        <f t="shared" si="3"/>
        <v>f</v>
      </c>
      <c r="O32" s="24">
        <v>28</v>
      </c>
      <c r="P32" s="197" t="s">
        <v>10</v>
      </c>
      <c r="Q32" s="26"/>
      <c r="R32" s="113" t="str">
        <f t="shared" si="4"/>
        <v>s</v>
      </c>
      <c r="S32" s="69">
        <v>28</v>
      </c>
      <c r="T32" s="210"/>
      <c r="U32" s="44"/>
      <c r="V32" s="25" t="str">
        <f t="shared" si="5"/>
        <v>o</v>
      </c>
      <c r="W32" s="24">
        <v>28</v>
      </c>
      <c r="X32" s="197"/>
      <c r="Y32" s="12"/>
    </row>
    <row r="33" spans="2:29" ht="15" thickBot="1" x14ac:dyDescent="0.35">
      <c r="B33" s="134" t="str">
        <f t="shared" si="6"/>
        <v>s</v>
      </c>
      <c r="C33" s="69">
        <f t="shared" si="0"/>
        <v>29</v>
      </c>
      <c r="D33" s="53"/>
      <c r="E33" s="44"/>
      <c r="F33" s="32"/>
      <c r="G33" s="28"/>
      <c r="H33" s="28"/>
      <c r="I33" s="66"/>
      <c r="J33" s="39" t="str">
        <f t="shared" si="2"/>
        <v>o</v>
      </c>
      <c r="K33" s="28">
        <v>29</v>
      </c>
      <c r="L33" s="14"/>
      <c r="M33" s="15"/>
      <c r="N33" s="112" t="str">
        <f t="shared" si="3"/>
        <v>l</v>
      </c>
      <c r="O33" s="24">
        <v>29</v>
      </c>
      <c r="P33" s="56"/>
      <c r="Q33" s="26"/>
      <c r="R33" s="39" t="str">
        <f t="shared" si="4"/>
        <v>m</v>
      </c>
      <c r="S33" s="28">
        <v>29</v>
      </c>
      <c r="T33" s="211" t="s">
        <v>39</v>
      </c>
      <c r="U33" s="15">
        <v>22</v>
      </c>
      <c r="V33" s="25" t="str">
        <f t="shared" si="5"/>
        <v>to</v>
      </c>
      <c r="W33" s="24">
        <v>29</v>
      </c>
      <c r="X33" s="197"/>
      <c r="Y33" s="12"/>
    </row>
    <row r="34" spans="2:29" ht="15" thickBot="1" x14ac:dyDescent="0.35">
      <c r="B34" s="117" t="str">
        <f t="shared" si="6"/>
        <v>m</v>
      </c>
      <c r="C34" s="16">
        <f t="shared" si="0"/>
        <v>30</v>
      </c>
      <c r="D34" s="196"/>
      <c r="E34" s="66">
        <v>5</v>
      </c>
      <c r="F34" s="133"/>
      <c r="G34" s="24" t="s">
        <v>46</v>
      </c>
      <c r="H34" s="24"/>
      <c r="I34" s="26"/>
      <c r="J34" s="133" t="str">
        <f t="shared" si="2"/>
        <v>to</v>
      </c>
      <c r="K34" s="24">
        <v>30</v>
      </c>
      <c r="L34" s="14" t="s">
        <v>14</v>
      </c>
      <c r="M34" s="15"/>
      <c r="N34" s="113" t="str">
        <f t="shared" si="3"/>
        <v>s</v>
      </c>
      <c r="O34" s="69">
        <v>30</v>
      </c>
      <c r="P34" s="53"/>
      <c r="Q34" s="44"/>
      <c r="R34" s="39" t="str">
        <f t="shared" si="4"/>
        <v>ti</v>
      </c>
      <c r="S34" s="28">
        <v>30</v>
      </c>
      <c r="T34" s="14"/>
      <c r="V34" s="25" t="str">
        <f t="shared" si="5"/>
        <v>f</v>
      </c>
      <c r="W34" s="24">
        <v>30</v>
      </c>
      <c r="X34" s="197"/>
      <c r="Y34" s="12"/>
    </row>
    <row r="35" spans="2:29" ht="15" thickBot="1" x14ac:dyDescent="0.35">
      <c r="B35" s="70" t="str">
        <f t="shared" si="6"/>
        <v>ti</v>
      </c>
      <c r="C35" s="71">
        <f t="shared" si="0"/>
        <v>31</v>
      </c>
      <c r="D35" s="199"/>
      <c r="E35" s="139"/>
      <c r="F35" s="99"/>
      <c r="G35" s="75" t="s">
        <v>46</v>
      </c>
      <c r="H35" s="75"/>
      <c r="I35" s="77"/>
      <c r="J35" s="99" t="str">
        <f t="shared" si="2"/>
        <v>f</v>
      </c>
      <c r="K35" s="75">
        <v>31</v>
      </c>
      <c r="L35" s="72"/>
      <c r="M35" s="76"/>
      <c r="N35" s="80"/>
      <c r="O35" s="71"/>
      <c r="P35" s="71"/>
      <c r="Q35" s="139"/>
      <c r="R35" s="74" t="str">
        <f t="shared" si="4"/>
        <v>o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6" spans="2:29" ht="15" thickTop="1" x14ac:dyDescent="0.3"/>
    <row r="37" spans="2:29" ht="26.4" thickBot="1" x14ac:dyDescent="0.55000000000000004">
      <c r="D37" s="3" t="s">
        <v>17</v>
      </c>
      <c r="H37" s="1" t="s">
        <v>71</v>
      </c>
      <c r="X37" s="2">
        <v>44906</v>
      </c>
      <c r="AB37" s="4" t="s">
        <v>1</v>
      </c>
    </row>
    <row r="38" spans="2:29" ht="15.6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75</v>
      </c>
      <c r="AA38" s="479"/>
      <c r="AB38" s="479"/>
      <c r="AC38" s="480"/>
    </row>
    <row r="39" spans="2:29" ht="15.6" thickTop="1" thickBot="1" x14ac:dyDescent="0.35">
      <c r="B39" s="160"/>
      <c r="C39" s="161">
        <v>31</v>
      </c>
      <c r="D39" s="161"/>
      <c r="E39" s="161"/>
      <c r="F39" s="161"/>
      <c r="G39" s="161">
        <v>31</v>
      </c>
      <c r="H39" s="161"/>
      <c r="I39" s="161"/>
      <c r="J39" s="161"/>
      <c r="K39" s="161">
        <v>30</v>
      </c>
      <c r="L39" s="161"/>
      <c r="M39" s="161"/>
      <c r="N39" s="161"/>
      <c r="O39" s="161">
        <v>31</v>
      </c>
      <c r="P39" s="161"/>
      <c r="Q39" s="161"/>
      <c r="R39" s="161"/>
      <c r="S39" s="161">
        <v>30</v>
      </c>
      <c r="T39" s="161"/>
      <c r="U39" s="161"/>
      <c r="V39" s="161"/>
      <c r="W39" s="161">
        <v>31</v>
      </c>
      <c r="X39" s="161"/>
      <c r="Y39" s="161"/>
      <c r="Z39" s="161"/>
      <c r="AA39" s="161">
        <v>31</v>
      </c>
      <c r="AB39" s="161"/>
      <c r="AC39" s="162"/>
    </row>
    <row r="40" spans="2:29" ht="15.6" thickTop="1" thickBot="1" x14ac:dyDescent="0.35">
      <c r="B40" s="207" t="str">
        <f>IF(V34="s","m",IF(V34="m","ti",IF(V34="ti","o",IF(V34="o","to",IF(V34="to","f",IF(V34="f","l",IF(V34="l","s",IF(V34="s","m",))))))))</f>
        <v>l</v>
      </c>
      <c r="C40" s="13">
        <v>1</v>
      </c>
      <c r="D40" s="200"/>
      <c r="E40" s="177"/>
      <c r="F40" s="174" t="str">
        <f>IF(B70="s","m",IF(B70="m","ti",IF(B70="ti","o",IF(B70="o","to",IF(B70="to","f",IF(B70="f","l",IF(B70="l","s",IF(B70="s","m",))))))))</f>
        <v>ti</v>
      </c>
      <c r="G40" s="13">
        <v>1</v>
      </c>
      <c r="H40" s="176"/>
      <c r="I40" s="173"/>
      <c r="J40" s="175" t="str">
        <f>IF(F70="s","m",IF(F70="m","ti",IF(F70="ti","o",IF(F70="o","to",IF(F70="to","f",IF(F70="f","l",IF(F70="l","s",IF(F70="s","m",))))))))</f>
        <v>f</v>
      </c>
      <c r="K40" s="13">
        <v>1</v>
      </c>
      <c r="L40" s="200"/>
      <c r="M40" s="177"/>
      <c r="N40" s="232" t="str">
        <f>IF(J69="s","m",IF(J69="m","ti",IF(J69="ti","o",IF(J69="o","to",IF(J69="to","f",IF(J69="f","l",IF(J69="l","s",IF(J69="s","m",))))))))</f>
        <v>s</v>
      </c>
      <c r="O40" s="213">
        <v>1</v>
      </c>
      <c r="P40" s="202" t="s">
        <v>10</v>
      </c>
      <c r="Q40" s="173"/>
      <c r="R40" s="175" t="str">
        <f>IF(N70="s","m",IF(N70="m","ti",IF(N70="ti","o",IF(N70="o","to",IF(N70="to","f",IF(N70="f","l",IF(N70="l","s",IF(N70="s","m",))))))))</f>
        <v>o</v>
      </c>
      <c r="S40" s="13">
        <v>1</v>
      </c>
      <c r="T40" s="176"/>
      <c r="U40" s="177"/>
      <c r="V40" s="174" t="str">
        <f>IF(R69="s","m",IF(R69="m","ti",IF(R69="ti","o",IF(R69="o","to",IF(R69="to","f",IF(R69="f","l",IF(R69="l","s",IF(R69="s","m",))))))))</f>
        <v>f</v>
      </c>
      <c r="W40" s="13">
        <v>1</v>
      </c>
      <c r="X40" s="176"/>
      <c r="Y40" s="173"/>
      <c r="Z40" s="174" t="str">
        <f>IF(V70="s","m",IF(V70="m","ti",IF(V70="ti","o",IF(V70="o","to",IF(V70="to","f",IF(V70="f","l",IF(V70="l","s",IF(V70="s","m",))))))))</f>
        <v>m</v>
      </c>
      <c r="AA40" s="13">
        <v>1</v>
      </c>
      <c r="AB40" s="224" t="s">
        <v>9</v>
      </c>
      <c r="AC40" s="179">
        <v>1</v>
      </c>
    </row>
    <row r="41" spans="2:29" ht="15" thickBot="1" x14ac:dyDescent="0.35">
      <c r="B41" s="134" t="str">
        <f>IF(B40="s","m",IF(B40="m","ti",IF(B40="ti","o",IF(B40="o","to",IF(B40="to","f",IF(B40="f","l",IF(B40="l","s",IF(B40="s","m",))))))))</f>
        <v>s</v>
      </c>
      <c r="C41" s="69">
        <f t="shared" ref="C41:C70" si="7">IF(C40&gt;=C$39,"",C40+1)</f>
        <v>2</v>
      </c>
      <c r="D41" s="198" t="s">
        <v>10</v>
      </c>
      <c r="E41" s="15"/>
      <c r="F41" s="39" t="str">
        <f>IF(F40="s","m",IF(F40="m","ti",IF(F40="ti","o",IF(F40="o","to",IF(F40="to","f",IF(F40="f","l",IF(F40="l","s",IF(F40="s","m",))))))))</f>
        <v>o</v>
      </c>
      <c r="G41" s="28">
        <f t="shared" ref="G41:G70" si="8">IF(G40&gt;=G$39,"",G40+1)</f>
        <v>2</v>
      </c>
      <c r="H41" s="14"/>
      <c r="I41" s="26"/>
      <c r="J41" s="112" t="str">
        <f>IF(J40="s","m",IF(J40="m","ti",IF(J40="ti","o",IF(J40="o","to",IF(J40="to","f",IF(J40="f","l",IF(J40="l","s",IF(J40="s","m",))))))))</f>
        <v>l</v>
      </c>
      <c r="K41" s="24">
        <f t="shared" ref="K41:K70" si="9">IF(K40&gt;=K$39,"",K40+1)</f>
        <v>2</v>
      </c>
      <c r="L41" s="228"/>
      <c r="M41" s="15"/>
      <c r="N41" s="117" t="str">
        <f>IF(N40="s","m",IF(N40="m","ti",IF(N40="ti","o",IF(N40="o","to",IF(N40="to","f",IF(N40="f","l",IF(N40="l","s",IF(N40="s","m",))))))))</f>
        <v>m</v>
      </c>
      <c r="O41" s="16">
        <f t="shared" ref="O41:O70" si="10">IF(O40&gt;=O$39,"",O40+1)</f>
        <v>2</v>
      </c>
      <c r="P41" s="17"/>
      <c r="Q41" s="18">
        <v>40</v>
      </c>
      <c r="R41" s="133" t="str">
        <f>IF(R40="s","m",IF(R40="m","ti",IF(R40="ti","o",IF(R40="o","to",IF(R40="to","f",IF(R40="f","l",IF(R40="l","s",IF(R40="s","m",))))))))</f>
        <v>to</v>
      </c>
      <c r="S41" s="24">
        <f t="shared" ref="S41:S70" si="11">IF(S40&gt;=S$39,"",S40+1)</f>
        <v>2</v>
      </c>
      <c r="T41" s="14"/>
      <c r="U41" s="15"/>
      <c r="V41" s="112" t="str">
        <f>IF(V40="s","m",IF(V40="m","ti",IF(V40="ti","o",IF(V40="o","to",IF(V40="to","f",IF(V40="f","l",IF(V40="l","s",IF(V40="s","m",))))))))</f>
        <v>l</v>
      </c>
      <c r="W41" s="24">
        <f t="shared" ref="W41:W70" si="12">IF(W40&gt;=W$39,"",W40+1)</f>
        <v>2</v>
      </c>
      <c r="X41" s="14"/>
      <c r="Y41" s="26"/>
      <c r="Z41" s="39" t="str">
        <f>IF(Z40="s","m",IF(Z40="m","ti",IF(Z40="ti","o",IF(Z40="o","to",IF(Z40="to","f",IF(Z40="f","l",IF(Z40="l","s",IF(Z40="s","m",))))))))</f>
        <v>ti</v>
      </c>
      <c r="AA41" s="28">
        <f t="shared" ref="AA41:AA70" si="13">IF(AA40&gt;=AA$39,"",AA40+1)</f>
        <v>2</v>
      </c>
      <c r="AB41" s="37"/>
      <c r="AC41" s="12"/>
    </row>
    <row r="42" spans="2:29" ht="15" thickBot="1" x14ac:dyDescent="0.35">
      <c r="B42" s="118" t="str">
        <f t="shared" ref="B42:B70" si="14">IF(B41="s","m",IF(B41="m","ti",IF(B41="ti","o",IF(B41="o","to",IF(B41="to","f",IF(B41="f","l",IF(B41="l","s",IF(B41="s","m",))))))))</f>
        <v>m</v>
      </c>
      <c r="C42" s="28">
        <f t="shared" si="7"/>
        <v>3</v>
      </c>
      <c r="D42" s="142"/>
      <c r="E42" s="18">
        <v>27</v>
      </c>
      <c r="F42" s="25" t="str">
        <f t="shared" ref="F42:F70" si="15">IF(F41="s","m",IF(F41="m","ti",IF(F41="ti","o",IF(F41="o","to",IF(F41="to","f",IF(F41="f","l",IF(F41="l","s",IF(F41="s","m",))))))))</f>
        <v>to</v>
      </c>
      <c r="G42" s="24">
        <f t="shared" si="8"/>
        <v>3</v>
      </c>
      <c r="H42" s="14"/>
      <c r="I42" s="26"/>
      <c r="J42" s="113" t="str">
        <f t="shared" ref="J42:J69" si="16">IF(J41="s","m",IF(J41="m","ti",IF(J41="ti","o",IF(J41="o","to",IF(J41="to","f",IF(J41="f","l",IF(J41="l","s",IF(J41="s","m",))))))))</f>
        <v>s</v>
      </c>
      <c r="K42" s="69">
        <f t="shared" si="9"/>
        <v>3</v>
      </c>
      <c r="L42" s="198" t="s">
        <v>10</v>
      </c>
      <c r="M42" s="15"/>
      <c r="N42" s="118" t="str">
        <f t="shared" ref="N42:N70" si="17">IF(N41="s","m",IF(N41="m","ti",IF(N41="ti","o",IF(N41="o","to",IF(N41="to","f",IF(N41="f","l",IF(N41="l","s",IF(N41="s","m",))))))))</f>
        <v>ti</v>
      </c>
      <c r="O42" s="28">
        <f t="shared" si="10"/>
        <v>3</v>
      </c>
      <c r="P42" s="14"/>
      <c r="Q42" s="26"/>
      <c r="R42" s="133" t="str">
        <f t="shared" ref="R42:R69" si="18">IF(R41="s","m",IF(R41="m","ti",IF(R41="ti","o",IF(R41="o","to",IF(R41="to","f",IF(R41="f","l",IF(R41="l","s",IF(R41="s","m",))))))))</f>
        <v>f</v>
      </c>
      <c r="S42" s="24">
        <f t="shared" si="11"/>
        <v>3</v>
      </c>
      <c r="T42" s="14"/>
      <c r="U42" s="15"/>
      <c r="V42" s="113" t="str">
        <f t="shared" ref="V42:V70" si="19">IF(V41="s","m",IF(V41="m","ti",IF(V41="ti","o",IF(V41="o","to",IF(V41="to","f",IF(V41="f","l",IF(V41="l","s",IF(V41="s","m",))))))))</f>
        <v>s</v>
      </c>
      <c r="W42" s="69">
        <f t="shared" si="12"/>
        <v>3</v>
      </c>
      <c r="X42" s="41" t="s">
        <v>10</v>
      </c>
      <c r="Y42" s="26"/>
      <c r="Z42" s="25" t="str">
        <f t="shared" ref="Z42:Z70" si="20">IF(Z41="s","m",IF(Z41="m","ti",IF(Z41="ti","o",IF(Z41="o","to",IF(Z41="to","f",IF(Z41="f","l",IF(Z41="l","s",IF(Z41="s","m",))))))))</f>
        <v>o</v>
      </c>
      <c r="AA42" s="24">
        <f t="shared" si="13"/>
        <v>3</v>
      </c>
      <c r="AB42" s="37"/>
      <c r="AC42" s="12"/>
    </row>
    <row r="43" spans="2:29" x14ac:dyDescent="0.3">
      <c r="B43" s="118" t="str">
        <f t="shared" si="14"/>
        <v>ti</v>
      </c>
      <c r="C43" s="28">
        <f t="shared" si="7"/>
        <v>4</v>
      </c>
      <c r="D43" s="143"/>
      <c r="E43" s="26"/>
      <c r="F43" s="25" t="str">
        <f t="shared" si="15"/>
        <v>f</v>
      </c>
      <c r="G43" s="24">
        <f t="shared" si="8"/>
        <v>4</v>
      </c>
      <c r="H43" s="14"/>
      <c r="I43" s="26"/>
      <c r="J43" s="39" t="str">
        <f t="shared" si="16"/>
        <v>m</v>
      </c>
      <c r="K43" s="28">
        <f t="shared" si="9"/>
        <v>4</v>
      </c>
      <c r="L43" s="17"/>
      <c r="M43" s="18">
        <v>36</v>
      </c>
      <c r="N43" s="25" t="str">
        <f t="shared" si="17"/>
        <v>o</v>
      </c>
      <c r="O43" s="24">
        <f t="shared" si="10"/>
        <v>4</v>
      </c>
      <c r="P43" s="14"/>
      <c r="Q43" s="26"/>
      <c r="R43" s="112" t="str">
        <f t="shared" si="18"/>
        <v>l</v>
      </c>
      <c r="S43" s="24">
        <f t="shared" si="11"/>
        <v>4</v>
      </c>
      <c r="T43" s="14"/>
      <c r="U43" s="15"/>
      <c r="V43" s="39" t="str">
        <f t="shared" si="19"/>
        <v>m</v>
      </c>
      <c r="W43" s="28">
        <f t="shared" si="12"/>
        <v>4</v>
      </c>
      <c r="X43" s="22"/>
      <c r="Y43" s="18">
        <v>49</v>
      </c>
      <c r="Z43" s="25" t="str">
        <f t="shared" si="20"/>
        <v>to</v>
      </c>
      <c r="AA43" s="24">
        <f t="shared" si="13"/>
        <v>4</v>
      </c>
      <c r="AB43" s="37"/>
      <c r="AC43" s="12"/>
    </row>
    <row r="44" spans="2:29" ht="15" thickBot="1" x14ac:dyDescent="0.35">
      <c r="B44" s="110" t="str">
        <f t="shared" si="14"/>
        <v>o</v>
      </c>
      <c r="C44" s="24">
        <f t="shared" si="7"/>
        <v>5</v>
      </c>
      <c r="D44" s="143"/>
      <c r="E44" s="26"/>
      <c r="F44" s="112" t="str">
        <f t="shared" si="15"/>
        <v>l</v>
      </c>
      <c r="G44" s="24">
        <f t="shared" si="8"/>
        <v>5</v>
      </c>
      <c r="H44" s="14"/>
      <c r="I44" s="26"/>
      <c r="J44" s="39" t="str">
        <f t="shared" si="16"/>
        <v>ti</v>
      </c>
      <c r="K44" s="28">
        <f t="shared" si="9"/>
        <v>5</v>
      </c>
      <c r="L44" s="14"/>
      <c r="M44" s="26"/>
      <c r="N44" s="25" t="str">
        <f t="shared" si="17"/>
        <v>to</v>
      </c>
      <c r="O44" s="24">
        <f t="shared" si="10"/>
        <v>5</v>
      </c>
      <c r="P44" s="14"/>
      <c r="Q44" s="26"/>
      <c r="R44" s="113" t="str">
        <f t="shared" si="18"/>
        <v>s</v>
      </c>
      <c r="S44" s="69">
        <f t="shared" si="11"/>
        <v>5</v>
      </c>
      <c r="T44" s="41" t="s">
        <v>10</v>
      </c>
      <c r="U44" s="15"/>
      <c r="V44" s="39" t="str">
        <f t="shared" si="19"/>
        <v>ti</v>
      </c>
      <c r="W44" s="28">
        <f t="shared" si="12"/>
        <v>5</v>
      </c>
      <c r="X44" s="37"/>
      <c r="Y44" s="26"/>
      <c r="Z44" s="25" t="str">
        <f t="shared" si="20"/>
        <v>f</v>
      </c>
      <c r="AA44" s="24">
        <f t="shared" si="13"/>
        <v>5</v>
      </c>
      <c r="AB44" s="37"/>
      <c r="AC44" s="12"/>
    </row>
    <row r="45" spans="2:29" ht="15" thickBot="1" x14ac:dyDescent="0.35">
      <c r="B45" s="110" t="str">
        <f t="shared" si="14"/>
        <v>to</v>
      </c>
      <c r="C45" s="24">
        <f t="shared" si="7"/>
        <v>6</v>
      </c>
      <c r="D45" s="143"/>
      <c r="E45" s="26"/>
      <c r="F45" s="113" t="str">
        <f t="shared" si="15"/>
        <v>s</v>
      </c>
      <c r="G45" s="69">
        <f t="shared" si="8"/>
        <v>6</v>
      </c>
      <c r="H45" s="31" t="s">
        <v>10</v>
      </c>
      <c r="I45" s="44"/>
      <c r="J45" s="25" t="str">
        <f t="shared" si="16"/>
        <v>o</v>
      </c>
      <c r="K45" s="24">
        <f t="shared" si="9"/>
        <v>6</v>
      </c>
      <c r="L45" s="14"/>
      <c r="M45" s="26"/>
      <c r="N45" s="25" t="str">
        <f t="shared" si="17"/>
        <v>f</v>
      </c>
      <c r="O45" s="24">
        <f t="shared" si="10"/>
        <v>6</v>
      </c>
      <c r="P45" s="14"/>
      <c r="Q45" s="26"/>
      <c r="R45" s="39" t="str">
        <f t="shared" si="18"/>
        <v>m</v>
      </c>
      <c r="S45" s="28">
        <f t="shared" si="11"/>
        <v>6</v>
      </c>
      <c r="T45" s="22"/>
      <c r="U45" s="18">
        <v>45</v>
      </c>
      <c r="V45" s="25" t="str">
        <f t="shared" si="19"/>
        <v>o</v>
      </c>
      <c r="W45" s="24">
        <f t="shared" si="12"/>
        <v>6</v>
      </c>
      <c r="X45" s="37"/>
      <c r="Y45" s="26"/>
      <c r="Z45" s="112" t="str">
        <f t="shared" si="20"/>
        <v>l</v>
      </c>
      <c r="AA45" s="24">
        <f t="shared" si="13"/>
        <v>6</v>
      </c>
      <c r="AB45" s="37"/>
      <c r="AC45" s="12"/>
    </row>
    <row r="46" spans="2:29" ht="15" thickBot="1" x14ac:dyDescent="0.35">
      <c r="B46" s="110" t="str">
        <f t="shared" si="14"/>
        <v>f</v>
      </c>
      <c r="C46" s="24">
        <f t="shared" si="7"/>
        <v>7</v>
      </c>
      <c r="D46" s="143"/>
      <c r="E46" s="26"/>
      <c r="F46" s="39" t="str">
        <f t="shared" si="15"/>
        <v>m</v>
      </c>
      <c r="G46" s="28">
        <f t="shared" si="8"/>
        <v>7</v>
      </c>
      <c r="H46" s="63"/>
      <c r="I46" s="66">
        <v>32</v>
      </c>
      <c r="J46" s="25" t="str">
        <f t="shared" si="16"/>
        <v>to</v>
      </c>
      <c r="K46" s="24">
        <f t="shared" si="9"/>
        <v>7</v>
      </c>
      <c r="L46" s="14"/>
      <c r="M46" s="26"/>
      <c r="N46" s="112" t="str">
        <f t="shared" si="17"/>
        <v>l</v>
      </c>
      <c r="O46" s="24">
        <f t="shared" si="10"/>
        <v>7</v>
      </c>
      <c r="P46" s="14"/>
      <c r="Q46" s="26"/>
      <c r="R46" s="39" t="str">
        <f t="shared" si="18"/>
        <v>ti</v>
      </c>
      <c r="S46" s="28">
        <f t="shared" si="11"/>
        <v>7</v>
      </c>
      <c r="T46" s="37"/>
      <c r="U46" s="26"/>
      <c r="V46" s="25" t="str">
        <f t="shared" si="19"/>
        <v>to</v>
      </c>
      <c r="W46" s="24">
        <f t="shared" si="12"/>
        <v>7</v>
      </c>
      <c r="X46" s="37" t="s">
        <v>14</v>
      </c>
      <c r="Y46" s="26"/>
      <c r="Z46" s="113" t="str">
        <f t="shared" si="20"/>
        <v>s</v>
      </c>
      <c r="AA46" s="69">
        <f t="shared" si="13"/>
        <v>7</v>
      </c>
      <c r="AB46" s="46" t="s">
        <v>11</v>
      </c>
      <c r="AC46" s="40"/>
    </row>
    <row r="47" spans="2:29" ht="15" thickBot="1" x14ac:dyDescent="0.35">
      <c r="B47" s="114" t="str">
        <f t="shared" si="14"/>
        <v>l</v>
      </c>
      <c r="C47" s="24">
        <f t="shared" si="7"/>
        <v>8</v>
      </c>
      <c r="D47" s="43"/>
      <c r="E47" s="26"/>
      <c r="F47" s="39" t="str">
        <f t="shared" si="15"/>
        <v>ti</v>
      </c>
      <c r="G47" s="28">
        <f t="shared" si="8"/>
        <v>8</v>
      </c>
      <c r="H47" s="37"/>
      <c r="I47" s="26"/>
      <c r="J47" s="25" t="str">
        <f t="shared" si="16"/>
        <v>f</v>
      </c>
      <c r="K47" s="24">
        <f t="shared" si="9"/>
        <v>8</v>
      </c>
      <c r="L47" s="14"/>
      <c r="M47" s="26"/>
      <c r="N47" s="113" t="str">
        <f t="shared" si="17"/>
        <v>s</v>
      </c>
      <c r="O47" s="69">
        <f t="shared" si="10"/>
        <v>8</v>
      </c>
      <c r="P47" s="31" t="s">
        <v>11</v>
      </c>
      <c r="Q47" s="44"/>
      <c r="R47" s="25" t="str">
        <f t="shared" si="18"/>
        <v>o</v>
      </c>
      <c r="S47" s="24">
        <f t="shared" si="11"/>
        <v>8</v>
      </c>
      <c r="T47" s="37"/>
      <c r="U47" s="26"/>
      <c r="V47" s="25" t="str">
        <f t="shared" si="19"/>
        <v>f</v>
      </c>
      <c r="W47" s="24">
        <f t="shared" si="12"/>
        <v>8</v>
      </c>
      <c r="X47" s="37"/>
      <c r="Y47" s="26"/>
      <c r="Z47" s="39" t="str">
        <f t="shared" si="20"/>
        <v>m</v>
      </c>
      <c r="AA47" s="28">
        <f t="shared" si="13"/>
        <v>8</v>
      </c>
      <c r="AB47" s="196"/>
      <c r="AC47" s="64">
        <v>2</v>
      </c>
    </row>
    <row r="48" spans="2:29" ht="15" thickBot="1" x14ac:dyDescent="0.35">
      <c r="B48" s="134" t="str">
        <f t="shared" si="14"/>
        <v>s</v>
      </c>
      <c r="C48" s="69">
        <f t="shared" si="7"/>
        <v>9</v>
      </c>
      <c r="D48" s="55" t="s">
        <v>11</v>
      </c>
      <c r="E48" s="44"/>
      <c r="F48" s="25" t="str">
        <f t="shared" si="15"/>
        <v>o</v>
      </c>
      <c r="G48" s="24">
        <f t="shared" si="8"/>
        <v>9</v>
      </c>
      <c r="H48" s="144"/>
      <c r="I48" s="26"/>
      <c r="J48" s="112" t="str">
        <f t="shared" si="16"/>
        <v>l</v>
      </c>
      <c r="K48" s="24">
        <f t="shared" si="9"/>
        <v>9</v>
      </c>
      <c r="L48" s="14"/>
      <c r="M48" s="26"/>
      <c r="N48" s="39" t="str">
        <f t="shared" si="17"/>
        <v>m</v>
      </c>
      <c r="O48" s="28">
        <f t="shared" si="10"/>
        <v>9</v>
      </c>
      <c r="P48" s="205"/>
      <c r="Q48" s="66">
        <v>41</v>
      </c>
      <c r="R48" s="25" t="str">
        <f t="shared" si="18"/>
        <v>to</v>
      </c>
      <c r="S48" s="24">
        <f t="shared" si="11"/>
        <v>9</v>
      </c>
      <c r="T48" s="37"/>
      <c r="U48" s="26"/>
      <c r="V48" s="112" t="str">
        <f t="shared" si="19"/>
        <v>l</v>
      </c>
      <c r="W48" s="24">
        <f t="shared" si="12"/>
        <v>9</v>
      </c>
      <c r="X48" s="37"/>
      <c r="Y48" s="26"/>
      <c r="Z48" s="39" t="str">
        <f t="shared" si="20"/>
        <v>ti</v>
      </c>
      <c r="AA48" s="28">
        <f t="shared" si="13"/>
        <v>9</v>
      </c>
      <c r="AB48" s="197"/>
      <c r="AC48" s="12"/>
    </row>
    <row r="49" spans="2:29" ht="15" thickBot="1" x14ac:dyDescent="0.35">
      <c r="B49" s="118" t="str">
        <f t="shared" si="14"/>
        <v>m</v>
      </c>
      <c r="C49" s="28">
        <f t="shared" si="7"/>
        <v>10</v>
      </c>
      <c r="D49" s="191"/>
      <c r="E49" s="62">
        <v>28</v>
      </c>
      <c r="F49" s="25" t="str">
        <f t="shared" si="15"/>
        <v>to</v>
      </c>
      <c r="G49" s="24">
        <f t="shared" si="8"/>
        <v>10</v>
      </c>
      <c r="H49" s="37"/>
      <c r="I49" s="26"/>
      <c r="J49" s="113" t="str">
        <f t="shared" si="16"/>
        <v>s</v>
      </c>
      <c r="K49" s="69">
        <f t="shared" si="9"/>
        <v>10</v>
      </c>
      <c r="L49" s="31" t="s">
        <v>11</v>
      </c>
      <c r="M49" s="44"/>
      <c r="N49" s="39" t="str">
        <f t="shared" si="17"/>
        <v>ti</v>
      </c>
      <c r="O49" s="28">
        <f t="shared" si="10"/>
        <v>10</v>
      </c>
      <c r="P49" s="37"/>
      <c r="Q49" s="26"/>
      <c r="R49" s="25" t="str">
        <f t="shared" si="18"/>
        <v>f</v>
      </c>
      <c r="S49" s="24">
        <f t="shared" si="11"/>
        <v>10</v>
      </c>
      <c r="T49" s="37"/>
      <c r="U49" s="26"/>
      <c r="V49" s="113" t="str">
        <f t="shared" si="19"/>
        <v>s</v>
      </c>
      <c r="W49" s="69">
        <f t="shared" si="12"/>
        <v>10</v>
      </c>
      <c r="X49" s="46" t="s">
        <v>11</v>
      </c>
      <c r="Y49" s="44"/>
      <c r="Z49" s="133" t="str">
        <f t="shared" si="20"/>
        <v>o</v>
      </c>
      <c r="AA49" s="24">
        <f t="shared" si="13"/>
        <v>10</v>
      </c>
      <c r="AB49" s="197"/>
      <c r="AC49" s="12"/>
    </row>
    <row r="50" spans="2:29" x14ac:dyDescent="0.3">
      <c r="B50" s="118" t="str">
        <f t="shared" si="14"/>
        <v>ti</v>
      </c>
      <c r="C50" s="28">
        <f t="shared" si="7"/>
        <v>11</v>
      </c>
      <c r="D50" s="190"/>
      <c r="E50" s="15"/>
      <c r="F50" s="25" t="str">
        <f t="shared" si="15"/>
        <v>f</v>
      </c>
      <c r="G50" s="24">
        <f t="shared" si="8"/>
        <v>11</v>
      </c>
      <c r="H50" s="37"/>
      <c r="I50" s="26"/>
      <c r="J50" s="39" t="str">
        <f t="shared" si="16"/>
        <v>m</v>
      </c>
      <c r="K50" s="28">
        <f t="shared" si="9"/>
        <v>11</v>
      </c>
      <c r="L50" s="146"/>
      <c r="M50" s="62">
        <v>37</v>
      </c>
      <c r="N50" s="25" t="str">
        <f t="shared" si="17"/>
        <v>o</v>
      </c>
      <c r="O50" s="24">
        <f t="shared" si="10"/>
        <v>11</v>
      </c>
      <c r="P50" s="37"/>
      <c r="Q50" s="26"/>
      <c r="R50" s="112" t="str">
        <f t="shared" si="18"/>
        <v>l</v>
      </c>
      <c r="S50" s="24">
        <f t="shared" si="11"/>
        <v>11</v>
      </c>
      <c r="T50" s="37"/>
      <c r="U50" s="26"/>
      <c r="V50" s="39" t="str">
        <f t="shared" si="19"/>
        <v>m</v>
      </c>
      <c r="W50" s="28">
        <f t="shared" si="12"/>
        <v>11</v>
      </c>
      <c r="X50" s="196"/>
      <c r="Y50" s="66">
        <v>50</v>
      </c>
      <c r="Z50" s="133" t="str">
        <f t="shared" si="20"/>
        <v>to</v>
      </c>
      <c r="AA50" s="24">
        <f t="shared" si="13"/>
        <v>11</v>
      </c>
      <c r="AB50" s="197"/>
      <c r="AC50" s="12"/>
    </row>
    <row r="51" spans="2:29" ht="15" thickBot="1" x14ac:dyDescent="0.35">
      <c r="B51" s="110" t="str">
        <f t="shared" si="14"/>
        <v>o</v>
      </c>
      <c r="C51" s="24">
        <f t="shared" si="7"/>
        <v>12</v>
      </c>
      <c r="D51" s="190"/>
      <c r="E51" s="15"/>
      <c r="F51" s="112" t="str">
        <f t="shared" si="15"/>
        <v>l</v>
      </c>
      <c r="G51" s="24">
        <f t="shared" si="8"/>
        <v>12</v>
      </c>
      <c r="H51" s="37"/>
      <c r="I51" s="26"/>
      <c r="J51" s="39" t="str">
        <f t="shared" si="16"/>
        <v>ti</v>
      </c>
      <c r="K51" s="28">
        <f t="shared" si="9"/>
        <v>12</v>
      </c>
      <c r="L51" s="143"/>
      <c r="M51" s="15"/>
      <c r="N51" s="25" t="str">
        <f t="shared" si="17"/>
        <v>to</v>
      </c>
      <c r="O51" s="24">
        <f t="shared" si="10"/>
        <v>12</v>
      </c>
      <c r="P51" s="37"/>
      <c r="Q51" s="26"/>
      <c r="R51" s="113" t="str">
        <f t="shared" si="18"/>
        <v>s</v>
      </c>
      <c r="S51" s="69">
        <f t="shared" si="11"/>
        <v>12</v>
      </c>
      <c r="T51" s="46" t="s">
        <v>11</v>
      </c>
      <c r="U51" s="44"/>
      <c r="V51" s="39" t="str">
        <f t="shared" si="19"/>
        <v>ti</v>
      </c>
      <c r="W51" s="28">
        <f t="shared" si="12"/>
        <v>12</v>
      </c>
      <c r="X51" s="197"/>
      <c r="Y51" s="26"/>
      <c r="Z51" s="133" t="str">
        <f t="shared" si="20"/>
        <v>f</v>
      </c>
      <c r="AA51" s="24">
        <f t="shared" si="13"/>
        <v>12</v>
      </c>
      <c r="AB51" s="197"/>
      <c r="AC51" s="12"/>
    </row>
    <row r="52" spans="2:29" ht="15" thickBot="1" x14ac:dyDescent="0.35">
      <c r="B52" s="110" t="str">
        <f t="shared" si="14"/>
        <v>to</v>
      </c>
      <c r="C52" s="24">
        <f t="shared" si="7"/>
        <v>13</v>
      </c>
      <c r="D52" s="190"/>
      <c r="E52" s="15"/>
      <c r="F52" s="113" t="str">
        <f t="shared" si="15"/>
        <v>s</v>
      </c>
      <c r="G52" s="69">
        <f t="shared" si="8"/>
        <v>13</v>
      </c>
      <c r="H52" s="30" t="s">
        <v>11</v>
      </c>
      <c r="I52" s="42"/>
      <c r="J52" s="133" t="str">
        <f t="shared" si="16"/>
        <v>o</v>
      </c>
      <c r="K52" s="24">
        <f t="shared" si="9"/>
        <v>13</v>
      </c>
      <c r="L52" s="143"/>
      <c r="M52" s="15"/>
      <c r="N52" s="25" t="str">
        <f t="shared" si="17"/>
        <v>f</v>
      </c>
      <c r="O52" s="24">
        <f t="shared" si="10"/>
        <v>13</v>
      </c>
      <c r="P52" s="37" t="s">
        <v>11</v>
      </c>
      <c r="Q52" s="26"/>
      <c r="R52" s="39" t="str">
        <f t="shared" si="18"/>
        <v>m</v>
      </c>
      <c r="S52" s="28">
        <f t="shared" si="11"/>
        <v>13</v>
      </c>
      <c r="T52" s="229"/>
      <c r="U52" s="62">
        <v>46</v>
      </c>
      <c r="V52" s="25" t="str">
        <f t="shared" si="19"/>
        <v>o</v>
      </c>
      <c r="W52" s="24">
        <f t="shared" si="12"/>
        <v>13</v>
      </c>
      <c r="X52" s="197"/>
      <c r="Y52" s="26"/>
      <c r="Z52" s="112" t="str">
        <f t="shared" si="20"/>
        <v>l</v>
      </c>
      <c r="AA52" s="24">
        <f t="shared" si="13"/>
        <v>13</v>
      </c>
      <c r="AB52" s="197"/>
      <c r="AC52" s="12"/>
    </row>
    <row r="53" spans="2:29" ht="15" thickBot="1" x14ac:dyDescent="0.35">
      <c r="B53" s="110" t="str">
        <f t="shared" si="14"/>
        <v>f</v>
      </c>
      <c r="C53" s="24">
        <f t="shared" si="7"/>
        <v>14</v>
      </c>
      <c r="D53" s="144" t="s">
        <v>11</v>
      </c>
      <c r="E53" s="15"/>
      <c r="F53" s="39" t="str">
        <f t="shared" si="15"/>
        <v>m</v>
      </c>
      <c r="G53" s="28">
        <f t="shared" si="8"/>
        <v>14</v>
      </c>
      <c r="H53" s="17"/>
      <c r="I53" s="18">
        <v>33</v>
      </c>
      <c r="J53" s="133" t="str">
        <f t="shared" si="16"/>
        <v>to</v>
      </c>
      <c r="K53" s="24">
        <f t="shared" si="9"/>
        <v>14</v>
      </c>
      <c r="L53" s="143" t="s">
        <v>14</v>
      </c>
      <c r="M53" s="15"/>
      <c r="N53" s="112" t="str">
        <f t="shared" si="17"/>
        <v>l</v>
      </c>
      <c r="O53" s="15">
        <f t="shared" si="10"/>
        <v>14</v>
      </c>
      <c r="P53" s="37"/>
      <c r="Q53" s="136"/>
      <c r="R53" s="39" t="str">
        <f t="shared" si="18"/>
        <v>ti</v>
      </c>
      <c r="S53" s="28">
        <f t="shared" si="11"/>
        <v>14</v>
      </c>
      <c r="T53" s="197"/>
      <c r="U53" s="15"/>
      <c r="V53" s="25" t="str">
        <f t="shared" si="19"/>
        <v>to</v>
      </c>
      <c r="W53" s="24">
        <f t="shared" si="12"/>
        <v>14</v>
      </c>
      <c r="X53" s="197"/>
      <c r="Y53" s="26"/>
      <c r="Z53" s="113" t="str">
        <f t="shared" si="20"/>
        <v>s</v>
      </c>
      <c r="AA53" s="69">
        <f t="shared" si="13"/>
        <v>14</v>
      </c>
      <c r="AB53" s="198" t="s">
        <v>11</v>
      </c>
      <c r="AC53" s="60"/>
    </row>
    <row r="54" spans="2:29" ht="15" thickBot="1" x14ac:dyDescent="0.35">
      <c r="B54" s="114" t="str">
        <f t="shared" si="14"/>
        <v>l</v>
      </c>
      <c r="C54" s="24">
        <f t="shared" si="7"/>
        <v>15</v>
      </c>
      <c r="D54" s="48"/>
      <c r="E54" s="15"/>
      <c r="F54" s="39" t="str">
        <f t="shared" si="15"/>
        <v>ti</v>
      </c>
      <c r="G54" s="28">
        <f t="shared" si="8"/>
        <v>15</v>
      </c>
      <c r="H54" s="14"/>
      <c r="I54" s="26"/>
      <c r="J54" s="133" t="str">
        <f t="shared" si="16"/>
        <v>f</v>
      </c>
      <c r="K54" s="24">
        <f t="shared" si="9"/>
        <v>15</v>
      </c>
      <c r="L54" s="143" t="s">
        <v>11</v>
      </c>
      <c r="M54" s="15"/>
      <c r="N54" s="113" t="str">
        <f t="shared" si="17"/>
        <v>s</v>
      </c>
      <c r="O54" s="45">
        <f t="shared" si="10"/>
        <v>15</v>
      </c>
      <c r="P54" s="46"/>
      <c r="Q54" s="217"/>
      <c r="R54" s="133" t="str">
        <f t="shared" si="18"/>
        <v>o</v>
      </c>
      <c r="S54" s="24">
        <f t="shared" si="11"/>
        <v>15</v>
      </c>
      <c r="T54" s="197"/>
      <c r="U54" s="15"/>
      <c r="V54" s="25" t="str">
        <f t="shared" si="19"/>
        <v>f</v>
      </c>
      <c r="W54" s="24">
        <f t="shared" si="12"/>
        <v>15</v>
      </c>
      <c r="X54" s="197" t="s">
        <v>11</v>
      </c>
      <c r="Y54" s="26"/>
      <c r="Z54" s="39" t="str">
        <f t="shared" si="20"/>
        <v>m</v>
      </c>
      <c r="AA54" s="28">
        <f t="shared" si="13"/>
        <v>15</v>
      </c>
      <c r="AB54" s="142"/>
      <c r="AC54" s="23">
        <v>3</v>
      </c>
    </row>
    <row r="55" spans="2:29" ht="15" thickBot="1" x14ac:dyDescent="0.35">
      <c r="B55" s="134" t="str">
        <f t="shared" si="14"/>
        <v>s</v>
      </c>
      <c r="C55" s="69">
        <f t="shared" si="7"/>
        <v>16</v>
      </c>
      <c r="D55" s="119"/>
      <c r="E55" s="89"/>
      <c r="F55" s="25" t="str">
        <f t="shared" si="15"/>
        <v>o</v>
      </c>
      <c r="G55" s="24">
        <f t="shared" si="8"/>
        <v>16</v>
      </c>
      <c r="H55" s="14"/>
      <c r="I55" s="26"/>
      <c r="J55" s="112" t="str">
        <f t="shared" si="16"/>
        <v>l</v>
      </c>
      <c r="K55" s="24">
        <f t="shared" si="9"/>
        <v>16</v>
      </c>
      <c r="L55" s="48"/>
      <c r="M55" s="15"/>
      <c r="N55" s="39" t="str">
        <f t="shared" si="17"/>
        <v>m</v>
      </c>
      <c r="O55" s="28">
        <f t="shared" si="10"/>
        <v>16</v>
      </c>
      <c r="P55" s="196"/>
      <c r="Q55" s="18">
        <v>42</v>
      </c>
      <c r="R55" s="133" t="str">
        <f t="shared" si="18"/>
        <v>to</v>
      </c>
      <c r="S55" s="24">
        <f t="shared" si="11"/>
        <v>16</v>
      </c>
      <c r="T55" s="197"/>
      <c r="U55" s="15"/>
      <c r="V55" s="112" t="str">
        <f t="shared" si="19"/>
        <v>l</v>
      </c>
      <c r="W55" s="24">
        <f t="shared" si="12"/>
        <v>16</v>
      </c>
      <c r="X55" s="48"/>
      <c r="Y55" s="26"/>
      <c r="Z55" s="39" t="str">
        <f t="shared" si="20"/>
        <v>ti</v>
      </c>
      <c r="AA55" s="28">
        <f t="shared" si="13"/>
        <v>16</v>
      </c>
      <c r="AB55" s="143"/>
      <c r="AC55" s="12"/>
    </row>
    <row r="56" spans="2:29" ht="15" thickBot="1" x14ac:dyDescent="0.35">
      <c r="B56" s="118" t="str">
        <f t="shared" si="14"/>
        <v>m</v>
      </c>
      <c r="C56" s="28">
        <f t="shared" si="7"/>
        <v>17</v>
      </c>
      <c r="D56" s="17"/>
      <c r="E56" s="18">
        <v>29</v>
      </c>
      <c r="F56" s="25" t="str">
        <f t="shared" si="15"/>
        <v>to</v>
      </c>
      <c r="G56" s="24">
        <f t="shared" si="8"/>
        <v>17</v>
      </c>
      <c r="H56" s="91"/>
      <c r="I56" s="26"/>
      <c r="J56" s="113" t="str">
        <f t="shared" si="16"/>
        <v>s</v>
      </c>
      <c r="K56" s="69">
        <f t="shared" si="9"/>
        <v>17</v>
      </c>
      <c r="L56" s="49"/>
      <c r="M56" s="89"/>
      <c r="N56" s="39" t="str">
        <f t="shared" si="17"/>
        <v>ti</v>
      </c>
      <c r="O56" s="28">
        <f t="shared" si="10"/>
        <v>17</v>
      </c>
      <c r="P56" s="197"/>
      <c r="Q56" s="26"/>
      <c r="R56" s="133" t="str">
        <f t="shared" si="18"/>
        <v>f</v>
      </c>
      <c r="S56" s="24">
        <f t="shared" si="11"/>
        <v>17</v>
      </c>
      <c r="T56" s="197" t="s">
        <v>11</v>
      </c>
      <c r="U56" s="15"/>
      <c r="V56" s="113" t="str">
        <f t="shared" si="19"/>
        <v>s</v>
      </c>
      <c r="W56" s="69">
        <f t="shared" si="12"/>
        <v>17</v>
      </c>
      <c r="X56" s="119"/>
      <c r="Y56" s="42"/>
      <c r="Z56" s="25" t="str">
        <f t="shared" si="20"/>
        <v>o</v>
      </c>
      <c r="AA56" s="24">
        <f t="shared" si="13"/>
        <v>17</v>
      </c>
      <c r="AB56" s="143"/>
      <c r="AC56" s="12"/>
    </row>
    <row r="57" spans="2:29" x14ac:dyDescent="0.3">
      <c r="B57" s="118" t="str">
        <f t="shared" si="14"/>
        <v>ti</v>
      </c>
      <c r="C57" s="28">
        <f t="shared" si="7"/>
        <v>18</v>
      </c>
      <c r="D57" s="14"/>
      <c r="E57" s="26"/>
      <c r="F57" s="25" t="str">
        <f t="shared" si="15"/>
        <v>f</v>
      </c>
      <c r="G57" s="24">
        <f t="shared" si="8"/>
        <v>18</v>
      </c>
      <c r="H57" s="14" t="s">
        <v>11</v>
      </c>
      <c r="I57" s="26"/>
      <c r="J57" s="39" t="str">
        <f t="shared" si="16"/>
        <v>m</v>
      </c>
      <c r="K57" s="28">
        <f t="shared" si="9"/>
        <v>18</v>
      </c>
      <c r="L57" s="205"/>
      <c r="M57" s="18">
        <v>38</v>
      </c>
      <c r="N57" s="25" t="str">
        <f t="shared" si="17"/>
        <v>o</v>
      </c>
      <c r="O57" s="24">
        <f t="shared" si="10"/>
        <v>18</v>
      </c>
      <c r="P57" s="197"/>
      <c r="Q57" s="26"/>
      <c r="R57" s="112" t="str">
        <f t="shared" si="18"/>
        <v>l</v>
      </c>
      <c r="S57" s="24">
        <f t="shared" si="11"/>
        <v>18</v>
      </c>
      <c r="T57" s="48"/>
      <c r="U57" s="15"/>
      <c r="V57" s="39" t="str">
        <f t="shared" si="19"/>
        <v>m</v>
      </c>
      <c r="W57" s="28">
        <f t="shared" si="12"/>
        <v>18</v>
      </c>
      <c r="X57" s="189"/>
      <c r="Y57" s="18">
        <v>51</v>
      </c>
      <c r="Z57" s="25" t="str">
        <f t="shared" si="20"/>
        <v>to</v>
      </c>
      <c r="AA57" s="24">
        <f t="shared" si="13"/>
        <v>18</v>
      </c>
      <c r="AB57" s="143"/>
      <c r="AC57" s="12"/>
    </row>
    <row r="58" spans="2:29" ht="15" thickBot="1" x14ac:dyDescent="0.35">
      <c r="B58" s="110" t="str">
        <f t="shared" si="14"/>
        <v>o</v>
      </c>
      <c r="C58" s="24">
        <f t="shared" si="7"/>
        <v>19</v>
      </c>
      <c r="D58" s="14"/>
      <c r="E58" s="26"/>
      <c r="F58" s="112" t="str">
        <f t="shared" si="15"/>
        <v>l</v>
      </c>
      <c r="G58" s="24">
        <f t="shared" si="8"/>
        <v>19</v>
      </c>
      <c r="H58" s="48"/>
      <c r="I58" s="26"/>
      <c r="J58" s="39" t="str">
        <f t="shared" si="16"/>
        <v>ti</v>
      </c>
      <c r="K58" s="28">
        <f t="shared" si="9"/>
        <v>19</v>
      </c>
      <c r="L58" s="37"/>
      <c r="M58" s="26"/>
      <c r="N58" s="25" t="str">
        <f t="shared" si="17"/>
        <v>to</v>
      </c>
      <c r="O58" s="24">
        <f t="shared" si="10"/>
        <v>19</v>
      </c>
      <c r="P58" s="197"/>
      <c r="Q58" s="26"/>
      <c r="R58" s="113" t="str">
        <f t="shared" si="18"/>
        <v>s</v>
      </c>
      <c r="S58" s="69">
        <f t="shared" si="11"/>
        <v>19</v>
      </c>
      <c r="T58" s="119"/>
      <c r="U58" s="89"/>
      <c r="V58" s="39" t="str">
        <f t="shared" si="19"/>
        <v>ti</v>
      </c>
      <c r="W58" s="28">
        <f t="shared" si="12"/>
        <v>19</v>
      </c>
      <c r="X58" s="190"/>
      <c r="Y58" s="26"/>
      <c r="Z58" s="25" t="str">
        <f t="shared" si="20"/>
        <v>f</v>
      </c>
      <c r="AA58" s="24">
        <f t="shared" si="13"/>
        <v>19</v>
      </c>
      <c r="AB58" s="143" t="s">
        <v>11</v>
      </c>
      <c r="AC58" s="12"/>
    </row>
    <row r="59" spans="2:29" ht="15" thickBot="1" x14ac:dyDescent="0.35">
      <c r="B59" s="110" t="str">
        <f t="shared" si="14"/>
        <v>to</v>
      </c>
      <c r="C59" s="24">
        <f t="shared" si="7"/>
        <v>20</v>
      </c>
      <c r="D59" s="14"/>
      <c r="E59" s="26"/>
      <c r="F59" s="113" t="str">
        <f t="shared" si="15"/>
        <v>s</v>
      </c>
      <c r="G59" s="69">
        <f t="shared" si="8"/>
        <v>20</v>
      </c>
      <c r="H59" s="49"/>
      <c r="I59" s="44"/>
      <c r="J59" s="25" t="str">
        <f t="shared" si="16"/>
        <v>o</v>
      </c>
      <c r="K59" s="24">
        <f t="shared" si="9"/>
        <v>20</v>
      </c>
      <c r="L59" s="37"/>
      <c r="M59" s="26"/>
      <c r="N59" s="25" t="str">
        <f t="shared" si="17"/>
        <v>f</v>
      </c>
      <c r="O59" s="24">
        <f t="shared" si="10"/>
        <v>20</v>
      </c>
      <c r="P59" s="197" t="s">
        <v>11</v>
      </c>
      <c r="Q59" s="26"/>
      <c r="R59" s="39" t="str">
        <f t="shared" si="18"/>
        <v>m</v>
      </c>
      <c r="S59" s="28">
        <f t="shared" si="11"/>
        <v>20</v>
      </c>
      <c r="T59" s="142"/>
      <c r="U59" s="18">
        <v>47</v>
      </c>
      <c r="V59" s="25" t="str">
        <f t="shared" si="19"/>
        <v>o</v>
      </c>
      <c r="W59" s="24">
        <f t="shared" si="12"/>
        <v>20</v>
      </c>
      <c r="X59" s="190"/>
      <c r="Y59" s="26"/>
      <c r="Z59" s="112" t="str">
        <f t="shared" si="20"/>
        <v>l</v>
      </c>
      <c r="AA59" s="24">
        <f t="shared" si="13"/>
        <v>20</v>
      </c>
      <c r="AB59" s="48"/>
      <c r="AC59" s="214"/>
    </row>
    <row r="60" spans="2:29" ht="15" thickBot="1" x14ac:dyDescent="0.35">
      <c r="B60" s="110" t="str">
        <f t="shared" si="14"/>
        <v>f</v>
      </c>
      <c r="C60" s="24">
        <f t="shared" si="7"/>
        <v>21</v>
      </c>
      <c r="D60" s="14" t="s">
        <v>11</v>
      </c>
      <c r="E60" s="26"/>
      <c r="F60" s="39" t="str">
        <f t="shared" si="15"/>
        <v>m</v>
      </c>
      <c r="G60" s="28">
        <f t="shared" si="8"/>
        <v>21</v>
      </c>
      <c r="H60" s="191"/>
      <c r="I60" s="66">
        <v>34</v>
      </c>
      <c r="J60" s="25" t="str">
        <f t="shared" si="16"/>
        <v>to</v>
      </c>
      <c r="K60" s="24">
        <f t="shared" si="9"/>
        <v>21</v>
      </c>
      <c r="L60" s="37"/>
      <c r="M60" s="26"/>
      <c r="N60" s="112" t="str">
        <f t="shared" si="17"/>
        <v>l</v>
      </c>
      <c r="O60" s="24">
        <f t="shared" si="10"/>
        <v>21</v>
      </c>
      <c r="P60" s="54"/>
      <c r="Q60" s="26"/>
      <c r="R60" s="39" t="str">
        <f t="shared" si="18"/>
        <v>ti</v>
      </c>
      <c r="S60" s="28">
        <f t="shared" si="11"/>
        <v>21</v>
      </c>
      <c r="T60" s="143"/>
      <c r="U60" s="26"/>
      <c r="V60" s="25" t="str">
        <f t="shared" si="19"/>
        <v>to</v>
      </c>
      <c r="W60" s="24">
        <f t="shared" si="12"/>
        <v>21</v>
      </c>
      <c r="X60" s="190"/>
      <c r="Y60" s="26"/>
      <c r="Z60" s="113" t="str">
        <f t="shared" si="20"/>
        <v>s</v>
      </c>
      <c r="AA60" s="69">
        <f t="shared" si="13"/>
        <v>21</v>
      </c>
      <c r="AB60" s="215"/>
      <c r="AC60" s="40"/>
    </row>
    <row r="61" spans="2:29" ht="15" thickBot="1" x14ac:dyDescent="0.35">
      <c r="B61" s="114" t="str">
        <f t="shared" si="14"/>
        <v>l</v>
      </c>
      <c r="C61" s="24">
        <f t="shared" si="7"/>
        <v>22</v>
      </c>
      <c r="D61" s="56"/>
      <c r="E61" s="26"/>
      <c r="F61" s="39" t="str">
        <f t="shared" si="15"/>
        <v>ti</v>
      </c>
      <c r="G61" s="28">
        <f t="shared" si="8"/>
        <v>22</v>
      </c>
      <c r="H61" s="190"/>
      <c r="I61" s="26"/>
      <c r="J61" s="25" t="str">
        <f t="shared" si="16"/>
        <v>f</v>
      </c>
      <c r="K61" s="24">
        <f t="shared" si="9"/>
        <v>22</v>
      </c>
      <c r="L61" s="37" t="s">
        <v>11</v>
      </c>
      <c r="M61" s="26"/>
      <c r="N61" s="113" t="str">
        <f t="shared" si="17"/>
        <v>s</v>
      </c>
      <c r="O61" s="69">
        <f t="shared" si="10"/>
        <v>22</v>
      </c>
      <c r="P61" s="215"/>
      <c r="Q61" s="44"/>
      <c r="R61" s="25" t="str">
        <f t="shared" si="18"/>
        <v>o</v>
      </c>
      <c r="S61" s="24">
        <f t="shared" si="11"/>
        <v>22</v>
      </c>
      <c r="T61" s="143"/>
      <c r="U61" s="26"/>
      <c r="V61" s="25" t="str">
        <f t="shared" si="19"/>
        <v>f</v>
      </c>
      <c r="W61" s="24">
        <f t="shared" si="12"/>
        <v>22</v>
      </c>
      <c r="X61" s="190"/>
      <c r="Y61" s="26"/>
      <c r="Z61" s="39" t="str">
        <f t="shared" si="20"/>
        <v>m</v>
      </c>
      <c r="AA61" s="28">
        <f t="shared" si="13"/>
        <v>22</v>
      </c>
      <c r="AB61" s="59"/>
      <c r="AC61" s="64">
        <v>4</v>
      </c>
    </row>
    <row r="62" spans="2:29" ht="15" thickBot="1" x14ac:dyDescent="0.35">
      <c r="B62" s="134" t="str">
        <f t="shared" si="14"/>
        <v>s</v>
      </c>
      <c r="C62" s="69">
        <f t="shared" si="7"/>
        <v>23</v>
      </c>
      <c r="D62" s="53"/>
      <c r="E62" s="44"/>
      <c r="F62" s="25" t="str">
        <f t="shared" si="15"/>
        <v>o</v>
      </c>
      <c r="G62" s="24">
        <f t="shared" si="8"/>
        <v>23</v>
      </c>
      <c r="H62" s="190"/>
      <c r="I62" s="26"/>
      <c r="J62" s="112" t="str">
        <f t="shared" si="16"/>
        <v>l</v>
      </c>
      <c r="K62" s="24">
        <f t="shared" si="9"/>
        <v>23</v>
      </c>
      <c r="L62" s="56"/>
      <c r="M62" s="26"/>
      <c r="N62" s="39" t="str">
        <f t="shared" si="17"/>
        <v>m</v>
      </c>
      <c r="O62" s="28">
        <f t="shared" si="10"/>
        <v>23</v>
      </c>
      <c r="P62" s="22"/>
      <c r="Q62" s="66">
        <v>43</v>
      </c>
      <c r="R62" s="25" t="str">
        <f t="shared" si="18"/>
        <v>to</v>
      </c>
      <c r="S62" s="24">
        <f t="shared" si="11"/>
        <v>23</v>
      </c>
      <c r="T62" s="143"/>
      <c r="U62" s="26"/>
      <c r="V62" s="112" t="str">
        <f t="shared" si="19"/>
        <v>l</v>
      </c>
      <c r="W62" s="24">
        <f t="shared" si="12"/>
        <v>23</v>
      </c>
      <c r="X62" s="190" t="s">
        <v>11</v>
      </c>
      <c r="Y62" s="26"/>
      <c r="Z62" s="39" t="str">
        <f t="shared" si="20"/>
        <v>ti</v>
      </c>
      <c r="AA62" s="28">
        <f t="shared" si="13"/>
        <v>23</v>
      </c>
      <c r="AB62" s="14"/>
      <c r="AC62" s="12"/>
    </row>
    <row r="63" spans="2:29" ht="15" thickBot="1" x14ac:dyDescent="0.35">
      <c r="B63" s="118" t="str">
        <f t="shared" si="14"/>
        <v>m</v>
      </c>
      <c r="C63" s="28">
        <f t="shared" si="7"/>
        <v>24</v>
      </c>
      <c r="D63" s="196"/>
      <c r="E63" s="62">
        <v>30</v>
      </c>
      <c r="F63" s="25" t="str">
        <f t="shared" si="15"/>
        <v>to</v>
      </c>
      <c r="G63" s="24">
        <f t="shared" si="8"/>
        <v>24</v>
      </c>
      <c r="H63" s="190"/>
      <c r="I63" s="26"/>
      <c r="J63" s="113" t="str">
        <f t="shared" si="16"/>
        <v>s</v>
      </c>
      <c r="K63" s="69">
        <f t="shared" si="9"/>
        <v>24</v>
      </c>
      <c r="L63" s="53"/>
      <c r="M63" s="44"/>
      <c r="N63" s="39" t="str">
        <f t="shared" si="17"/>
        <v>ti</v>
      </c>
      <c r="O63" s="28">
        <f t="shared" si="10"/>
        <v>24</v>
      </c>
      <c r="P63" s="37"/>
      <c r="Q63" s="26"/>
      <c r="R63" s="25" t="str">
        <f t="shared" si="18"/>
        <v>f</v>
      </c>
      <c r="S63" s="24">
        <f t="shared" si="11"/>
        <v>24</v>
      </c>
      <c r="T63" s="143" t="s">
        <v>11</v>
      </c>
      <c r="U63" s="26"/>
      <c r="V63" s="113" t="str">
        <f t="shared" si="19"/>
        <v>s</v>
      </c>
      <c r="W63" s="69">
        <f t="shared" si="12"/>
        <v>24</v>
      </c>
      <c r="X63" s="163"/>
      <c r="Y63" s="44"/>
      <c r="Z63" s="133" t="str">
        <f t="shared" si="20"/>
        <v>o</v>
      </c>
      <c r="AA63" s="24">
        <f t="shared" si="13"/>
        <v>24</v>
      </c>
      <c r="AB63" s="14"/>
      <c r="AC63" s="12"/>
    </row>
    <row r="64" spans="2:29" x14ac:dyDescent="0.3">
      <c r="B64" s="118" t="str">
        <f t="shared" si="14"/>
        <v>ti</v>
      </c>
      <c r="C64" s="28">
        <f t="shared" si="7"/>
        <v>25</v>
      </c>
      <c r="D64" s="197"/>
      <c r="F64" s="25" t="str">
        <f t="shared" si="15"/>
        <v>f</v>
      </c>
      <c r="G64" s="24">
        <f t="shared" si="8"/>
        <v>25</v>
      </c>
      <c r="H64" s="190" t="s">
        <v>11</v>
      </c>
      <c r="I64" s="26"/>
      <c r="J64" s="39" t="str">
        <f t="shared" si="16"/>
        <v>m</v>
      </c>
      <c r="K64" s="28">
        <f t="shared" si="9"/>
        <v>25</v>
      </c>
      <c r="L64" s="196"/>
      <c r="M64" s="62">
        <v>39</v>
      </c>
      <c r="N64" s="25" t="str">
        <f t="shared" si="17"/>
        <v>o</v>
      </c>
      <c r="O64" s="24">
        <f t="shared" si="10"/>
        <v>25</v>
      </c>
      <c r="P64" s="37"/>
      <c r="Q64" s="26"/>
      <c r="R64" s="112" t="str">
        <f t="shared" si="18"/>
        <v>l</v>
      </c>
      <c r="S64" s="24">
        <f t="shared" si="11"/>
        <v>25</v>
      </c>
      <c r="T64" s="56"/>
      <c r="U64" s="26"/>
      <c r="V64" s="39" t="str">
        <f t="shared" si="19"/>
        <v>m</v>
      </c>
      <c r="W64" s="28">
        <f t="shared" si="12"/>
        <v>25</v>
      </c>
      <c r="X64" s="233" t="s">
        <v>57</v>
      </c>
      <c r="Y64" s="66">
        <v>52</v>
      </c>
      <c r="Z64" s="133" t="str">
        <f t="shared" si="20"/>
        <v>to</v>
      </c>
      <c r="AA64" s="24">
        <f t="shared" si="13"/>
        <v>25</v>
      </c>
      <c r="AB64" s="14"/>
      <c r="AC64" s="12"/>
    </row>
    <row r="65" spans="2:29" ht="15" thickBot="1" x14ac:dyDescent="0.35">
      <c r="B65" s="110" t="str">
        <f t="shared" si="14"/>
        <v>o</v>
      </c>
      <c r="C65" s="24">
        <f t="shared" si="7"/>
        <v>26</v>
      </c>
      <c r="D65" s="197"/>
      <c r="E65" s="15"/>
      <c r="F65" s="112" t="str">
        <f t="shared" si="15"/>
        <v>l</v>
      </c>
      <c r="G65" s="24">
        <f t="shared" si="8"/>
        <v>26</v>
      </c>
      <c r="H65" s="56"/>
      <c r="I65" s="26"/>
      <c r="J65" s="39" t="str">
        <f t="shared" si="16"/>
        <v>ti</v>
      </c>
      <c r="K65" s="28">
        <f t="shared" si="9"/>
        <v>26</v>
      </c>
      <c r="L65" s="197"/>
      <c r="N65" s="25" t="str">
        <f t="shared" si="17"/>
        <v>to</v>
      </c>
      <c r="O65" s="24">
        <f t="shared" si="10"/>
        <v>26</v>
      </c>
      <c r="P65" s="37"/>
      <c r="Q65" s="26"/>
      <c r="R65" s="113" t="str">
        <f t="shared" si="18"/>
        <v>s</v>
      </c>
      <c r="S65" s="69">
        <f t="shared" si="11"/>
        <v>26</v>
      </c>
      <c r="T65" s="53"/>
      <c r="U65" s="44"/>
      <c r="V65" s="39" t="str">
        <f t="shared" si="19"/>
        <v>ti</v>
      </c>
      <c r="W65" s="28">
        <f t="shared" si="12"/>
        <v>26</v>
      </c>
      <c r="X65" s="234" t="s">
        <v>58</v>
      </c>
      <c r="Y65" s="26"/>
      <c r="Z65" s="133" t="str">
        <f t="shared" si="20"/>
        <v>f</v>
      </c>
      <c r="AA65" s="24">
        <f t="shared" si="13"/>
        <v>26</v>
      </c>
      <c r="AB65" s="14" t="s">
        <v>11</v>
      </c>
      <c r="AC65" s="12"/>
    </row>
    <row r="66" spans="2:29" ht="15" thickBot="1" x14ac:dyDescent="0.35">
      <c r="B66" s="110" t="str">
        <f t="shared" si="14"/>
        <v>to</v>
      </c>
      <c r="C66" s="24">
        <f t="shared" si="7"/>
        <v>27</v>
      </c>
      <c r="D66" s="197"/>
      <c r="E66" s="15"/>
      <c r="F66" s="113" t="str">
        <f t="shared" si="15"/>
        <v>s</v>
      </c>
      <c r="G66" s="69">
        <f t="shared" si="8"/>
        <v>27</v>
      </c>
      <c r="H66" s="53"/>
      <c r="I66" s="44"/>
      <c r="J66" s="133" t="str">
        <f t="shared" si="16"/>
        <v>o</v>
      </c>
      <c r="K66" s="24">
        <f t="shared" si="9"/>
        <v>27</v>
      </c>
      <c r="L66" s="197"/>
      <c r="M66" s="15"/>
      <c r="N66" s="25" t="str">
        <f t="shared" si="17"/>
        <v>f</v>
      </c>
      <c r="O66" s="24">
        <f t="shared" si="10"/>
        <v>27</v>
      </c>
      <c r="P66" s="37"/>
      <c r="Q66" s="26"/>
      <c r="R66" s="39" t="str">
        <f t="shared" si="18"/>
        <v>m</v>
      </c>
      <c r="S66" s="28">
        <f t="shared" si="11"/>
        <v>27</v>
      </c>
      <c r="T66" s="59"/>
      <c r="U66" s="62">
        <v>48</v>
      </c>
      <c r="V66" s="39" t="str">
        <f t="shared" si="19"/>
        <v>o</v>
      </c>
      <c r="W66" s="28">
        <f t="shared" si="12"/>
        <v>27</v>
      </c>
      <c r="X66" s="59"/>
      <c r="Y66" s="26"/>
      <c r="Z66" s="112" t="str">
        <f t="shared" si="20"/>
        <v>l</v>
      </c>
      <c r="AA66" s="24">
        <f t="shared" si="13"/>
        <v>27</v>
      </c>
      <c r="AB66" s="56"/>
      <c r="AC66" s="12"/>
    </row>
    <row r="67" spans="2:29" ht="15" thickBot="1" x14ac:dyDescent="0.35">
      <c r="B67" s="110" t="str">
        <f t="shared" si="14"/>
        <v>f</v>
      </c>
      <c r="C67" s="24">
        <f t="shared" si="7"/>
        <v>28</v>
      </c>
      <c r="D67" s="197"/>
      <c r="E67" s="15"/>
      <c r="F67" s="39" t="str">
        <f t="shared" si="15"/>
        <v>m</v>
      </c>
      <c r="G67" s="28">
        <f t="shared" si="8"/>
        <v>28</v>
      </c>
      <c r="H67" s="196"/>
      <c r="I67" s="66">
        <v>35</v>
      </c>
      <c r="J67" s="133" t="str">
        <f t="shared" si="16"/>
        <v>to</v>
      </c>
      <c r="K67" s="24">
        <f t="shared" si="9"/>
        <v>28</v>
      </c>
      <c r="L67" s="197"/>
      <c r="M67" s="15"/>
      <c r="N67" s="25" t="str">
        <f t="shared" si="17"/>
        <v>l</v>
      </c>
      <c r="O67" s="24">
        <f t="shared" si="10"/>
        <v>28</v>
      </c>
      <c r="P67" s="56"/>
      <c r="Q67" s="26"/>
      <c r="R67" s="39" t="str">
        <f t="shared" si="18"/>
        <v>ti</v>
      </c>
      <c r="S67" s="28">
        <f t="shared" si="11"/>
        <v>28</v>
      </c>
      <c r="T67" s="14"/>
      <c r="V67" s="25" t="str">
        <f t="shared" si="19"/>
        <v>to</v>
      </c>
      <c r="W67" s="24">
        <f t="shared" si="12"/>
        <v>28</v>
      </c>
      <c r="X67" s="14"/>
      <c r="Y67" s="26"/>
      <c r="Z67" s="113" t="str">
        <f t="shared" si="20"/>
        <v>s</v>
      </c>
      <c r="AA67" s="69">
        <f t="shared" si="13"/>
        <v>28</v>
      </c>
      <c r="AB67" s="53"/>
      <c r="AC67" s="40"/>
    </row>
    <row r="68" spans="2:29" ht="15" thickBot="1" x14ac:dyDescent="0.35">
      <c r="B68" s="114" t="str">
        <f t="shared" si="14"/>
        <v>l</v>
      </c>
      <c r="C68" s="24">
        <f t="shared" si="7"/>
        <v>29</v>
      </c>
      <c r="D68" s="197"/>
      <c r="E68" s="15"/>
      <c r="F68" s="39" t="str">
        <f t="shared" si="15"/>
        <v>ti</v>
      </c>
      <c r="G68" s="28">
        <f t="shared" si="8"/>
        <v>29</v>
      </c>
      <c r="H68" s="197"/>
      <c r="J68" s="25" t="str">
        <f t="shared" si="16"/>
        <v>f</v>
      </c>
      <c r="K68" s="24">
        <f t="shared" si="9"/>
        <v>29</v>
      </c>
      <c r="L68" s="197"/>
      <c r="M68" s="15"/>
      <c r="N68" s="113" t="str">
        <f t="shared" si="17"/>
        <v>s</v>
      </c>
      <c r="O68" s="69">
        <f t="shared" si="10"/>
        <v>29</v>
      </c>
      <c r="P68" s="53" t="s">
        <v>11</v>
      </c>
      <c r="Q68" s="44"/>
      <c r="R68" s="39" t="str">
        <f t="shared" si="18"/>
        <v>o</v>
      </c>
      <c r="S68" s="28">
        <f t="shared" si="11"/>
        <v>29</v>
      </c>
      <c r="T68" s="14"/>
      <c r="U68" s="15"/>
      <c r="V68" s="25" t="str">
        <f t="shared" si="19"/>
        <v>f</v>
      </c>
      <c r="W68" s="24">
        <f t="shared" si="12"/>
        <v>29</v>
      </c>
      <c r="X68" s="14"/>
      <c r="Y68" s="26"/>
      <c r="Z68" s="39" t="str">
        <f t="shared" si="20"/>
        <v>m</v>
      </c>
      <c r="AA68" s="28">
        <f t="shared" si="13"/>
        <v>29</v>
      </c>
      <c r="AB68" s="196"/>
      <c r="AC68" s="64">
        <v>5</v>
      </c>
    </row>
    <row r="69" spans="2:29" ht="15" thickBot="1" x14ac:dyDescent="0.35">
      <c r="B69" s="134" t="str">
        <f t="shared" si="14"/>
        <v>s</v>
      </c>
      <c r="C69" s="69">
        <f t="shared" si="7"/>
        <v>30</v>
      </c>
      <c r="D69" s="203" t="s">
        <v>11</v>
      </c>
      <c r="E69" s="44"/>
      <c r="F69" s="39" t="str">
        <f t="shared" si="15"/>
        <v>o</v>
      </c>
      <c r="G69" s="28">
        <f t="shared" si="8"/>
        <v>30</v>
      </c>
      <c r="H69" s="197"/>
      <c r="I69" s="15"/>
      <c r="J69" s="25" t="str">
        <f t="shared" si="16"/>
        <v>l</v>
      </c>
      <c r="K69" s="24">
        <f t="shared" si="9"/>
        <v>30</v>
      </c>
      <c r="L69" s="197"/>
      <c r="M69" s="15"/>
      <c r="N69" s="19" t="str">
        <f t="shared" si="17"/>
        <v>m</v>
      </c>
      <c r="O69" s="16">
        <f t="shared" si="10"/>
        <v>30</v>
      </c>
      <c r="P69" s="14"/>
      <c r="Q69" s="18">
        <v>44</v>
      </c>
      <c r="R69" s="133" t="str">
        <f t="shared" si="18"/>
        <v>to</v>
      </c>
      <c r="S69" s="24">
        <f t="shared" si="11"/>
        <v>30</v>
      </c>
      <c r="T69" s="14"/>
      <c r="U69" s="15"/>
      <c r="V69" s="112" t="str">
        <f t="shared" si="19"/>
        <v>l</v>
      </c>
      <c r="W69" s="24">
        <f t="shared" si="12"/>
        <v>30</v>
      </c>
      <c r="X69" s="14" t="s">
        <v>10</v>
      </c>
      <c r="Z69" s="39" t="str">
        <f t="shared" si="20"/>
        <v>ti</v>
      </c>
      <c r="AA69" s="28">
        <f t="shared" si="13"/>
        <v>30</v>
      </c>
      <c r="AB69" s="197"/>
      <c r="AC69" s="12"/>
    </row>
    <row r="70" spans="2:29" ht="15.75" thickBot="1" x14ac:dyDescent="0.3">
      <c r="B70" s="70" t="str">
        <f t="shared" si="14"/>
        <v>m</v>
      </c>
      <c r="C70" s="71">
        <f t="shared" si="7"/>
        <v>31</v>
      </c>
      <c r="D70" s="72"/>
      <c r="E70" s="79">
        <v>31</v>
      </c>
      <c r="F70" s="74" t="str">
        <f t="shared" si="15"/>
        <v>to</v>
      </c>
      <c r="G70" s="75">
        <f t="shared" si="8"/>
        <v>31</v>
      </c>
      <c r="H70" s="209"/>
      <c r="I70" s="77"/>
      <c r="J70" s="99"/>
      <c r="K70" s="75" t="str">
        <f t="shared" si="9"/>
        <v/>
      </c>
      <c r="L70" s="75"/>
      <c r="M70" s="76"/>
      <c r="N70" s="80" t="str">
        <f t="shared" si="17"/>
        <v>ti</v>
      </c>
      <c r="O70" s="71">
        <f t="shared" si="10"/>
        <v>31</v>
      </c>
      <c r="P70" s="72"/>
      <c r="Q70" s="139"/>
      <c r="R70" s="99"/>
      <c r="S70" s="75" t="str">
        <f t="shared" si="11"/>
        <v/>
      </c>
      <c r="T70" s="75"/>
      <c r="U70" s="76"/>
      <c r="V70" s="100" t="str">
        <f t="shared" si="19"/>
        <v>s</v>
      </c>
      <c r="W70" s="75">
        <f t="shared" si="12"/>
        <v>31</v>
      </c>
      <c r="X70" s="101"/>
      <c r="Y70" s="77"/>
      <c r="Z70" s="74" t="str">
        <f t="shared" si="20"/>
        <v>o</v>
      </c>
      <c r="AA70" s="75">
        <f t="shared" si="13"/>
        <v>31</v>
      </c>
      <c r="AB70" s="209"/>
      <c r="AC70" s="73"/>
    </row>
    <row r="71" spans="2:29" ht="15.75" thickTop="1" x14ac:dyDescent="0.25"/>
    <row r="72" spans="2:29" ht="15" x14ac:dyDescent="0.25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ht="15" x14ac:dyDescent="0.25">
      <c r="G73" s="104"/>
      <c r="H73" t="s">
        <v>27</v>
      </c>
      <c r="O73" s="87"/>
      <c r="P73" t="s">
        <v>29</v>
      </c>
      <c r="W73" s="194"/>
      <c r="X73" t="s">
        <v>28</v>
      </c>
    </row>
    <row r="74" spans="2:29" ht="15" x14ac:dyDescent="0.25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ht="15" x14ac:dyDescent="0.25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ht="15" x14ac:dyDescent="0.25">
      <c r="D77" t="s">
        <v>30</v>
      </c>
    </row>
    <row r="80" spans="2:29" ht="15" x14ac:dyDescent="0.25">
      <c r="D80" s="3" t="s">
        <v>59</v>
      </c>
      <c r="G80" s="81"/>
      <c r="H80" t="s">
        <v>24</v>
      </c>
      <c r="L80">
        <f>45+50</f>
        <v>95</v>
      </c>
      <c r="O80" s="230"/>
      <c r="P80" t="s">
        <v>47</v>
      </c>
      <c r="T80" s="81">
        <f>1+2</f>
        <v>3</v>
      </c>
      <c r="W80" s="103"/>
      <c r="X80" t="s">
        <v>26</v>
      </c>
      <c r="AB80" s="81">
        <v>5</v>
      </c>
    </row>
    <row r="81" spans="7:28" ht="15" x14ac:dyDescent="0.25">
      <c r="G81" s="104"/>
      <c r="H81" t="s">
        <v>27</v>
      </c>
      <c r="L81" s="81">
        <v>24</v>
      </c>
      <c r="O81" s="87"/>
      <c r="P81" t="s">
        <v>29</v>
      </c>
      <c r="T81" s="81">
        <f>12+10</f>
        <v>22</v>
      </c>
      <c r="W81" s="194"/>
      <c r="X81" t="s">
        <v>28</v>
      </c>
      <c r="AB81" s="81">
        <f>38+36</f>
        <v>74</v>
      </c>
    </row>
    <row r="82" spans="7:28" ht="15" x14ac:dyDescent="0.25">
      <c r="G82" s="7"/>
      <c r="H82" t="s">
        <v>25</v>
      </c>
      <c r="L82" s="81">
        <f>33+35</f>
        <v>68</v>
      </c>
      <c r="O82" s="151"/>
      <c r="P82" t="s">
        <v>48</v>
      </c>
      <c r="T82" s="81">
        <f>1+2</f>
        <v>3</v>
      </c>
      <c r="W82" s="152"/>
      <c r="X82" t="s">
        <v>49</v>
      </c>
      <c r="AB82" s="81">
        <f>1+2</f>
        <v>3</v>
      </c>
    </row>
    <row r="83" spans="7:28" ht="15" x14ac:dyDescent="0.25">
      <c r="G83" s="153"/>
      <c r="H83" t="s">
        <v>50</v>
      </c>
      <c r="L83" s="81">
        <f>16+15</f>
        <v>31</v>
      </c>
      <c r="O83" s="86"/>
      <c r="P83" t="s">
        <v>51</v>
      </c>
      <c r="T83" s="81">
        <f>1+2</f>
        <v>3</v>
      </c>
      <c r="W83" s="193"/>
      <c r="X83" t="s">
        <v>52</v>
      </c>
      <c r="AB83" s="81">
        <f>19+15</f>
        <v>34</v>
      </c>
    </row>
    <row r="84" spans="7:28" ht="15" x14ac:dyDescent="0.25">
      <c r="G84" s="164"/>
      <c r="H84" s="164"/>
      <c r="I84" s="164"/>
      <c r="J84" s="164"/>
      <c r="K84" s="164"/>
      <c r="L84" s="164">
        <f>SUM(L80:L83)</f>
        <v>218</v>
      </c>
      <c r="M84" s="164"/>
      <c r="N84" s="164"/>
      <c r="O84" s="164"/>
      <c r="P84" s="164"/>
      <c r="Q84" s="164"/>
      <c r="R84" s="164"/>
      <c r="S84" s="164"/>
      <c r="T84" s="164">
        <f>SUM(T80:T83)</f>
        <v>31</v>
      </c>
      <c r="U84" s="164"/>
      <c r="V84" s="164"/>
      <c r="W84" s="164"/>
      <c r="X84" s="164"/>
      <c r="Y84" s="164"/>
      <c r="Z84" s="164"/>
      <c r="AA84" s="164"/>
      <c r="AB84" s="164">
        <f>SUM(AB80:AB83)</f>
        <v>116</v>
      </c>
    </row>
    <row r="85" spans="7:28" ht="15" x14ac:dyDescent="0.25">
      <c r="AB85" s="164"/>
    </row>
    <row r="86" spans="7:28" ht="15" x14ac:dyDescent="0.25">
      <c r="AB86" s="164"/>
    </row>
    <row r="87" spans="7:28" ht="15" x14ac:dyDescent="0.25">
      <c r="H87" t="s">
        <v>60</v>
      </c>
      <c r="L87" s="165">
        <f>L80+T80+L81+T81</f>
        <v>144</v>
      </c>
      <c r="AB87" s="164"/>
    </row>
    <row r="88" spans="7:28" ht="15" x14ac:dyDescent="0.25">
      <c r="H88" t="s">
        <v>61</v>
      </c>
      <c r="L88" s="165">
        <f>L82+T82+AB82</f>
        <v>74</v>
      </c>
      <c r="AB88" s="164"/>
    </row>
    <row r="89" spans="7:28" ht="15" x14ac:dyDescent="0.25">
      <c r="H89" t="s">
        <v>62</v>
      </c>
      <c r="L89" s="165">
        <f>L83+T83+AB83</f>
        <v>68</v>
      </c>
      <c r="AB89" s="164"/>
    </row>
    <row r="90" spans="7:28" ht="15" x14ac:dyDescent="0.25">
      <c r="H90" t="s">
        <v>63</v>
      </c>
      <c r="L90" s="166">
        <f>AB80+AB81</f>
        <v>79</v>
      </c>
      <c r="AB90" s="167"/>
    </row>
    <row r="91" spans="7:28" ht="15" x14ac:dyDescent="0.25">
      <c r="H91" t="s">
        <v>64</v>
      </c>
      <c r="L91" s="165">
        <f>SUM(L87:L90)</f>
        <v>365</v>
      </c>
      <c r="AB91" s="164">
        <f>L84+T84+AB84</f>
        <v>365</v>
      </c>
    </row>
  </sheetData>
  <autoFilter ref="B4:AG35" xr:uid="{5151D715-6123-4B10-B129-3687B44A9BBA}"/>
  <mergeCells count="13">
    <mergeCell ref="V3:Y3"/>
    <mergeCell ref="B3:E3"/>
    <mergeCell ref="F3:I3"/>
    <mergeCell ref="J3:M3"/>
    <mergeCell ref="N3:Q3"/>
    <mergeCell ref="R3:U3"/>
    <mergeCell ref="Z38:AC38"/>
    <mergeCell ref="B38:E38"/>
    <mergeCell ref="F38:I38"/>
    <mergeCell ref="J38:M38"/>
    <mergeCell ref="N38:Q38"/>
    <mergeCell ref="R38:U38"/>
    <mergeCell ref="V38:Y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134B-A105-4ECC-87A4-09B77B79C996}">
  <sheetPr>
    <pageSetUpPr fitToPage="1"/>
  </sheetPr>
  <dimension ref="B1:AC77"/>
  <sheetViews>
    <sheetView topLeftCell="A49" zoomScaleNormal="100" workbookViewId="0">
      <selection activeCell="F7" sqref="F7"/>
    </sheetView>
  </sheetViews>
  <sheetFormatPr defaultRowHeight="14.4" x14ac:dyDescent="0.3"/>
  <cols>
    <col min="1" max="1" width="0.5546875" customWidth="1"/>
    <col min="2" max="2" width="3.109375" bestFit="1" customWidth="1"/>
    <col min="3" max="3" width="3.88671875" bestFit="1" customWidth="1"/>
    <col min="4" max="4" width="13.5546875" customWidth="1"/>
    <col min="5" max="5" width="3" customWidth="1"/>
    <col min="6" max="6" width="3.109375" bestFit="1" customWidth="1"/>
    <col min="7" max="7" width="3.88671875" bestFit="1" customWidth="1"/>
    <col min="8" max="8" width="13.5546875" customWidth="1"/>
    <col min="9" max="9" width="2.88671875" customWidth="1"/>
    <col min="10" max="10" width="3.109375" customWidth="1"/>
    <col min="11" max="11" width="3.88671875" bestFit="1" customWidth="1"/>
    <col min="12" max="12" width="13.5546875" customWidth="1"/>
    <col min="13" max="13" width="2.88671875" customWidth="1"/>
    <col min="14" max="14" width="3.109375" bestFit="1" customWidth="1"/>
    <col min="15" max="15" width="3.88671875" bestFit="1" customWidth="1"/>
    <col min="16" max="16" width="13.5546875" customWidth="1"/>
    <col min="17" max="17" width="2.88671875" customWidth="1"/>
    <col min="18" max="18" width="3.109375" bestFit="1" customWidth="1"/>
    <col min="19" max="19" width="3.88671875" bestFit="1" customWidth="1"/>
    <col min="20" max="20" width="13.5546875" customWidth="1"/>
    <col min="21" max="21" width="2.88671875" customWidth="1"/>
    <col min="22" max="22" width="3.109375" bestFit="1" customWidth="1"/>
    <col min="23" max="23" width="3.88671875" bestFit="1" customWidth="1"/>
    <col min="24" max="24" width="13.5546875" customWidth="1"/>
    <col min="25" max="25" width="2.88671875" customWidth="1"/>
    <col min="26" max="26" width="3.109375" bestFit="1" customWidth="1"/>
    <col min="27" max="27" width="3.88671875" bestFit="1" customWidth="1"/>
    <col min="28" max="28" width="13.5546875" customWidth="1"/>
    <col min="29" max="29" width="2.88671875" customWidth="1"/>
    <col min="30" max="30" width="0.5546875" customWidth="1"/>
    <col min="32" max="32" width="10.44140625" bestFit="1" customWidth="1"/>
  </cols>
  <sheetData>
    <row r="1" spans="2:28" x14ac:dyDescent="0.3">
      <c r="X1" s="2"/>
    </row>
    <row r="2" spans="2:28" ht="26.4" thickBot="1" x14ac:dyDescent="0.55000000000000004">
      <c r="D2" s="3" t="s">
        <v>0</v>
      </c>
      <c r="H2" s="1" t="s">
        <v>71</v>
      </c>
      <c r="X2" s="155">
        <v>44906</v>
      </c>
      <c r="AB2" t="s">
        <v>1</v>
      </c>
    </row>
    <row r="3" spans="2:28" ht="15.6" thickTop="1" thickBot="1" x14ac:dyDescent="0.35">
      <c r="B3" s="481" t="s">
        <v>2</v>
      </c>
      <c r="C3" s="482"/>
      <c r="D3" s="482"/>
      <c r="E3" s="482"/>
      <c r="F3" s="486" t="s">
        <v>3</v>
      </c>
      <c r="G3" s="486"/>
      <c r="H3" s="486"/>
      <c r="I3" s="486"/>
      <c r="J3" s="486" t="s">
        <v>4</v>
      </c>
      <c r="K3" s="486"/>
      <c r="L3" s="486"/>
      <c r="M3" s="486"/>
      <c r="N3" s="486" t="s">
        <v>5</v>
      </c>
      <c r="O3" s="486"/>
      <c r="P3" s="486"/>
      <c r="Q3" s="486"/>
      <c r="R3" s="486" t="s">
        <v>6</v>
      </c>
      <c r="S3" s="486"/>
      <c r="T3" s="486"/>
      <c r="U3" s="486"/>
      <c r="V3" s="482" t="s">
        <v>7</v>
      </c>
      <c r="W3" s="482"/>
      <c r="X3" s="482"/>
      <c r="Y3" s="483"/>
    </row>
    <row r="4" spans="2:28" ht="15.6" thickTop="1" thickBot="1" x14ac:dyDescent="0.35">
      <c r="B4" s="5"/>
      <c r="C4">
        <v>31</v>
      </c>
      <c r="F4" s="6"/>
      <c r="G4" s="7">
        <v>28</v>
      </c>
      <c r="I4" s="8"/>
      <c r="K4">
        <v>31</v>
      </c>
      <c r="O4">
        <v>30</v>
      </c>
      <c r="S4">
        <v>31</v>
      </c>
      <c r="W4">
        <v>30</v>
      </c>
      <c r="Y4" s="9"/>
    </row>
    <row r="5" spans="2:28" ht="15.6" thickTop="1" thickBot="1" x14ac:dyDescent="0.35">
      <c r="B5" s="232" t="s">
        <v>42</v>
      </c>
      <c r="C5" s="213">
        <v>1</v>
      </c>
      <c r="D5" s="235" t="s">
        <v>9</v>
      </c>
      <c r="E5" s="236"/>
      <c r="F5" s="175" t="str">
        <f>IF(B35="s","m",IF(B35="m","ti",IF(B35="ti","o",IF(B35="o","to",IF(B35="to","f",IF(B35="f","l",IF(B35="l","s",IF(B35="s","m",))))))))</f>
        <v>o</v>
      </c>
      <c r="G5" s="13">
        <v>1</v>
      </c>
      <c r="H5" s="200"/>
      <c r="I5" s="173"/>
      <c r="J5" s="175" t="str">
        <f>IF(F32="s","m",IF(F32="m","ti",IF(F32="ti","o",IF(F32="o","to",IF(F32="to","f",IF(F32="f","l",IF(F32="l","s",IF(F32="s","m",))))))))</f>
        <v>o</v>
      </c>
      <c r="K5" s="13">
        <v>1</v>
      </c>
      <c r="L5" s="176"/>
      <c r="M5" s="177"/>
      <c r="N5" s="106" t="str">
        <f>IF(J35="s","m",IF(J35="m","ti",IF(J35="ti","o",IF(J35="o","to",IF(J35="to","f",IF(J35="f","l",IF(J35="l","s",IF(J35="s","m",))))))))</f>
        <v>l</v>
      </c>
      <c r="O5" s="13">
        <v>1</v>
      </c>
      <c r="P5" s="176"/>
      <c r="Q5" s="173"/>
      <c r="R5" s="174" t="str">
        <f>IF(N34="s","m",IF(N34="m","ti",IF(N34="ti","o",IF(N34="o","to",IF(N34="to","f",IF(N34="f","l",IF(N34="l","s",IF(N34="s","m",))))))))</f>
        <v>m</v>
      </c>
      <c r="S5" s="13">
        <v>1</v>
      </c>
      <c r="T5" s="176"/>
      <c r="U5" s="173">
        <v>18</v>
      </c>
      <c r="V5" s="174" t="str">
        <f>IF(R35="s","m",IF(R35="m","ti",IF(R35="ti","o",IF(R35="o","to",IF(R35="to","f",IF(R35="f","l",IF(R35="l","s",IF(R35="s","m",))))))))</f>
        <v>to</v>
      </c>
      <c r="W5" s="13">
        <v>1</v>
      </c>
      <c r="X5" s="176"/>
      <c r="Y5" s="179"/>
    </row>
    <row r="6" spans="2:28" ht="15" thickBot="1" x14ac:dyDescent="0.35">
      <c r="B6" s="118" t="str">
        <f>IF(B5="s","m",IF(B5="m","ti",IF(B5="ti","o",IF(B5="o","to",IF(B5="to","f",IF(B5="f","l",IF(B5="l","s",IF(B5="s","m",))))))))</f>
        <v>m</v>
      </c>
      <c r="C6" s="28">
        <f t="shared" ref="C6:C35" si="0">IF(C5&gt;=C$39,"",C5+1)</f>
        <v>2</v>
      </c>
      <c r="D6" s="63"/>
      <c r="E6" s="66">
        <v>1</v>
      </c>
      <c r="F6" s="133" t="str">
        <f>IF(F5="s","m",IF(F5="m","ti",IF(F5="ti","o",IF(F5="o","to",IF(F5="to","f",IF(F5="f","l",IF(F5="l","s",IF(F5="s","m",))))))))</f>
        <v>to</v>
      </c>
      <c r="G6" s="24">
        <v>2</v>
      </c>
      <c r="H6" s="197"/>
      <c r="I6" s="26"/>
      <c r="J6" s="133" t="str">
        <f>IF(J5="s","m",IF(J5="m","ti",IF(J5="ti","o",IF(J5="o","to",IF(J5="to","f",IF(J5="f","l",IF(J5="l","s",IF(J5="s","m",))))))))</f>
        <v>to</v>
      </c>
      <c r="K6" s="24">
        <v>2</v>
      </c>
      <c r="L6" s="14"/>
      <c r="M6" s="15"/>
      <c r="N6" s="113" t="str">
        <f>IF(N5="s","m",IF(N5="m","ti",IF(N5="ti","o",IF(N5="o","to",IF(N5="to","f",IF(N5="f","l",IF(N5="l","s",IF(N5="s","m",))))))))</f>
        <v>s</v>
      </c>
      <c r="O6" s="69">
        <v>2</v>
      </c>
      <c r="P6" s="41" t="s">
        <v>10</v>
      </c>
      <c r="Q6" s="26"/>
      <c r="R6" s="39" t="str">
        <f>IF(R5="s","m",IF(R5="m","ti",IF(R5="ti","o",IF(R5="o","to",IF(R5="to","f",IF(R5="f","l",IF(R5="l","s",IF(R5="s","m",))))))))</f>
        <v>ti</v>
      </c>
      <c r="S6" s="28">
        <v>2</v>
      </c>
      <c r="T6" s="14"/>
      <c r="U6" s="26"/>
      <c r="V6" s="25" t="str">
        <f>IF(V5="s","m",IF(V5="m","ti",IF(V5="ti","o",IF(V5="o","to",IF(V5="to","f",IF(V5="f","l",IF(V5="l","s",IF(V5="s","m",))))))))</f>
        <v>f</v>
      </c>
      <c r="W6" s="24">
        <v>2</v>
      </c>
      <c r="X6" s="14"/>
      <c r="Y6" s="12"/>
    </row>
    <row r="7" spans="2:28" x14ac:dyDescent="0.3">
      <c r="B7" s="118" t="str">
        <f>IF(B6="s","m",IF(B6="m","ti",IF(B6="ti","o",IF(B6="o","to",IF(B6="to","f",IF(B6="f","l",IF(B6="l","s",IF(B6="s","m",))))))))</f>
        <v>ti</v>
      </c>
      <c r="C7" s="28">
        <f t="shared" si="0"/>
        <v>3</v>
      </c>
      <c r="D7" s="37"/>
      <c r="E7" s="26"/>
      <c r="F7" s="133" t="str">
        <f t="shared" ref="F7:F32" si="1">IF(F6="s","m",IF(F6="m","ti",IF(F6="ti","o",IF(F6="o","to",IF(F6="to","f",IF(F6="f","l",IF(F6="l","s",IF(F6="s","m",))))))))</f>
        <v>f</v>
      </c>
      <c r="G7" s="24">
        <v>3</v>
      </c>
      <c r="H7" s="197"/>
      <c r="I7" s="26"/>
      <c r="J7" s="133" t="str">
        <f t="shared" ref="J7:J35" si="2">IF(J6="s","m",IF(J6="m","ti",IF(J6="ti","o",IF(J6="o","to",IF(J6="to","f",IF(J6="f","l",IF(J6="l","s",IF(J6="s","m",))))))))</f>
        <v>f</v>
      </c>
      <c r="K7" s="24">
        <v>3</v>
      </c>
      <c r="L7" s="14"/>
      <c r="M7" s="15"/>
      <c r="N7" s="39" t="str">
        <f t="shared" ref="N7:N34" si="3">IF(N6="s","m",IF(N6="m","ti",IF(N6="ti","o",IF(N6="o","to",IF(N6="to","f",IF(N6="f","l",IF(N6="l","s",IF(N6="s","m",))))))))</f>
        <v>m</v>
      </c>
      <c r="O7" s="28">
        <v>3</v>
      </c>
      <c r="P7" s="201"/>
      <c r="Q7" s="18">
        <v>14</v>
      </c>
      <c r="R7" s="25" t="str">
        <f t="shared" ref="R7:R35" si="4">IF(R6="s","m",IF(R6="m","ti",IF(R6="ti","o",IF(R6="o","to",IF(R6="to","f",IF(R6="f","l",IF(R6="l","s",IF(R6="s","m",))))))))</f>
        <v>o</v>
      </c>
      <c r="S7" s="24">
        <v>3</v>
      </c>
      <c r="T7" s="14"/>
      <c r="U7" s="26"/>
      <c r="V7" s="112" t="str">
        <f t="shared" ref="V7:V34" si="5">IF(V6="s","m",IF(V6="m","ti",IF(V6="ti","o",IF(V6="o","to",IF(V6="to","f",IF(V6="f","l",IF(V6="l","s",IF(V6="s","m",))))))))</f>
        <v>l</v>
      </c>
      <c r="W7" s="24">
        <v>3</v>
      </c>
      <c r="X7" s="14"/>
      <c r="Y7" s="12"/>
    </row>
    <row r="8" spans="2:28" ht="15" thickBot="1" x14ac:dyDescent="0.35">
      <c r="B8" s="118" t="str">
        <f>IF(B7="s","m",IF(B7="m","ti",IF(B7="ti","o",IF(B7="o","to",IF(B7="to","f",IF(B7="f","l",IF(B7="l","s",IF(B7="s","m",))))))))</f>
        <v>o</v>
      </c>
      <c r="C8" s="28">
        <f t="shared" si="0"/>
        <v>4</v>
      </c>
      <c r="D8" s="37"/>
      <c r="E8" s="26"/>
      <c r="F8" s="115" t="str">
        <f t="shared" si="1"/>
        <v>l</v>
      </c>
      <c r="G8" s="24">
        <v>4</v>
      </c>
      <c r="H8" s="197"/>
      <c r="I8" s="26"/>
      <c r="J8" s="112" t="str">
        <f t="shared" si="2"/>
        <v>l</v>
      </c>
      <c r="K8" s="24">
        <v>4</v>
      </c>
      <c r="L8" s="14"/>
      <c r="M8" s="15"/>
      <c r="N8" s="39" t="str">
        <f t="shared" si="3"/>
        <v>ti</v>
      </c>
      <c r="O8" s="28">
        <v>4</v>
      </c>
      <c r="P8" s="197"/>
      <c r="Q8" s="26"/>
      <c r="R8" s="25" t="str">
        <f t="shared" si="4"/>
        <v>to</v>
      </c>
      <c r="S8" s="24">
        <v>4</v>
      </c>
      <c r="T8" s="14"/>
      <c r="U8" s="26"/>
      <c r="V8" s="113" t="str">
        <f t="shared" si="5"/>
        <v>s</v>
      </c>
      <c r="W8" s="69">
        <v>4</v>
      </c>
      <c r="X8" s="41" t="s">
        <v>10</v>
      </c>
      <c r="Y8" s="12"/>
    </row>
    <row r="9" spans="2:28" ht="15" thickBot="1" x14ac:dyDescent="0.35">
      <c r="B9" s="110" t="str">
        <f t="shared" ref="B9:B35" si="6">IF(B8="s","m",IF(B8="m","ti",IF(B8="ti","o",IF(B8="o","to",IF(B8="to","f",IF(B8="f","l",IF(B8="l","s",IF(B8="s","m",))))))))</f>
        <v>to</v>
      </c>
      <c r="C9" s="24">
        <f t="shared" si="0"/>
        <v>5</v>
      </c>
      <c r="D9" s="37"/>
      <c r="E9" s="26"/>
      <c r="F9" s="135" t="str">
        <f t="shared" si="1"/>
        <v>s</v>
      </c>
      <c r="G9" s="69">
        <v>5</v>
      </c>
      <c r="H9" s="198" t="s">
        <v>10</v>
      </c>
      <c r="I9" s="26"/>
      <c r="J9" s="113" t="str">
        <f t="shared" si="2"/>
        <v>s</v>
      </c>
      <c r="K9" s="69">
        <v>5</v>
      </c>
      <c r="L9" s="41" t="s">
        <v>10</v>
      </c>
      <c r="M9" s="15"/>
      <c r="N9" s="39" t="str">
        <f t="shared" si="3"/>
        <v>o</v>
      </c>
      <c r="O9" s="28">
        <v>5</v>
      </c>
      <c r="P9" s="197"/>
      <c r="Q9" s="26"/>
      <c r="R9" s="25" t="str">
        <f t="shared" si="4"/>
        <v>f</v>
      </c>
      <c r="S9" s="24">
        <v>5</v>
      </c>
      <c r="T9" s="14" t="s">
        <v>37</v>
      </c>
      <c r="U9" s="26"/>
      <c r="V9" s="39" t="str">
        <f t="shared" si="5"/>
        <v>m</v>
      </c>
      <c r="W9" s="28">
        <v>5</v>
      </c>
      <c r="X9" s="189" t="s">
        <v>77</v>
      </c>
      <c r="Y9" s="23">
        <v>23</v>
      </c>
    </row>
    <row r="10" spans="2:28" x14ac:dyDescent="0.3">
      <c r="B10" s="110" t="str">
        <f t="shared" si="6"/>
        <v>f</v>
      </c>
      <c r="C10" s="24">
        <f t="shared" si="0"/>
        <v>6</v>
      </c>
      <c r="D10" s="37"/>
      <c r="E10" s="26"/>
      <c r="F10" s="32" t="str">
        <f t="shared" si="1"/>
        <v>m</v>
      </c>
      <c r="G10" s="28">
        <v>6</v>
      </c>
      <c r="H10" s="22"/>
      <c r="I10" s="18">
        <v>6</v>
      </c>
      <c r="J10" s="39" t="str">
        <f t="shared" si="2"/>
        <v>m</v>
      </c>
      <c r="K10" s="28">
        <v>6</v>
      </c>
      <c r="L10" s="201"/>
      <c r="M10" s="18">
        <v>10</v>
      </c>
      <c r="N10" s="25" t="str">
        <f t="shared" si="3"/>
        <v>to</v>
      </c>
      <c r="O10" s="24">
        <v>6</v>
      </c>
      <c r="P10" s="197" t="s">
        <v>13</v>
      </c>
      <c r="Q10" s="26"/>
      <c r="R10" s="112" t="str">
        <f t="shared" si="4"/>
        <v>l</v>
      </c>
      <c r="S10" s="24">
        <v>6</v>
      </c>
      <c r="T10" s="14"/>
      <c r="U10" s="26"/>
      <c r="V10" s="39" t="str">
        <f t="shared" si="5"/>
        <v>ti</v>
      </c>
      <c r="W10" s="28">
        <v>6</v>
      </c>
      <c r="X10" s="190"/>
      <c r="Y10" s="12"/>
    </row>
    <row r="11" spans="2:28" ht="15" thickBot="1" x14ac:dyDescent="0.35">
      <c r="B11" s="114" t="str">
        <f t="shared" si="6"/>
        <v>l</v>
      </c>
      <c r="C11" s="24">
        <f t="shared" si="0"/>
        <v>7</v>
      </c>
      <c r="D11" s="37"/>
      <c r="E11" s="26"/>
      <c r="F11" s="32" t="str">
        <f t="shared" si="1"/>
        <v>ti</v>
      </c>
      <c r="G11" s="28">
        <v>7</v>
      </c>
      <c r="H11" s="37"/>
      <c r="I11" s="26"/>
      <c r="J11" s="39" t="str">
        <f t="shared" si="2"/>
        <v>ti</v>
      </c>
      <c r="K11" s="28">
        <v>7</v>
      </c>
      <c r="L11" s="197"/>
      <c r="M11" s="26"/>
      <c r="N11" s="25" t="str">
        <f t="shared" si="3"/>
        <v>f</v>
      </c>
      <c r="O11" s="24">
        <v>7</v>
      </c>
      <c r="P11" s="197" t="s">
        <v>76</v>
      </c>
      <c r="Q11" s="26"/>
      <c r="R11" s="113" t="str">
        <f t="shared" si="4"/>
        <v>s</v>
      </c>
      <c r="S11" s="69">
        <v>7</v>
      </c>
      <c r="T11" s="31" t="s">
        <v>11</v>
      </c>
      <c r="U11" s="44"/>
      <c r="V11" s="25" t="str">
        <f t="shared" si="5"/>
        <v>o</v>
      </c>
      <c r="W11" s="24">
        <v>7</v>
      </c>
      <c r="X11" s="190"/>
      <c r="Y11" s="12"/>
    </row>
    <row r="12" spans="2:28" ht="15" thickBot="1" x14ac:dyDescent="0.35">
      <c r="B12" s="134" t="str">
        <f t="shared" si="6"/>
        <v>s</v>
      </c>
      <c r="C12" s="69">
        <f t="shared" si="0"/>
        <v>8</v>
      </c>
      <c r="D12" s="46" t="s">
        <v>11</v>
      </c>
      <c r="E12" s="44"/>
      <c r="F12" s="32" t="str">
        <f t="shared" si="1"/>
        <v>o</v>
      </c>
      <c r="G12" s="28">
        <v>8</v>
      </c>
      <c r="H12" s="37"/>
      <c r="I12" s="26"/>
      <c r="J12" s="25" t="str">
        <f t="shared" si="2"/>
        <v>o</v>
      </c>
      <c r="K12" s="24">
        <v>8</v>
      </c>
      <c r="L12" s="197"/>
      <c r="M12" s="26"/>
      <c r="N12" s="112" t="str">
        <f t="shared" si="3"/>
        <v>l</v>
      </c>
      <c r="O12" s="24">
        <v>8</v>
      </c>
      <c r="P12" s="197"/>
      <c r="Q12" s="26"/>
      <c r="R12" s="39" t="str">
        <f t="shared" si="4"/>
        <v>m</v>
      </c>
      <c r="S12" s="28">
        <v>8</v>
      </c>
      <c r="T12" s="142"/>
      <c r="U12" s="62">
        <v>19</v>
      </c>
      <c r="V12" s="25" t="str">
        <f t="shared" si="5"/>
        <v>to</v>
      </c>
      <c r="W12" s="24">
        <v>8</v>
      </c>
      <c r="X12" s="190"/>
      <c r="Y12" s="12"/>
    </row>
    <row r="13" spans="2:28" ht="15" thickBot="1" x14ac:dyDescent="0.35">
      <c r="B13" s="118" t="str">
        <f t="shared" si="6"/>
        <v>m</v>
      </c>
      <c r="C13" s="28">
        <f t="shared" si="0"/>
        <v>9</v>
      </c>
      <c r="D13" s="196"/>
      <c r="E13" s="66">
        <v>2</v>
      </c>
      <c r="F13" s="133" t="str">
        <f t="shared" si="1"/>
        <v>to</v>
      </c>
      <c r="G13" s="24">
        <v>9</v>
      </c>
      <c r="H13" s="37"/>
      <c r="I13" s="26"/>
      <c r="J13" s="25" t="str">
        <f t="shared" si="2"/>
        <v>to</v>
      </c>
      <c r="K13" s="24">
        <v>9</v>
      </c>
      <c r="L13" s="197"/>
      <c r="M13" s="26"/>
      <c r="N13" s="113" t="str">
        <f t="shared" si="3"/>
        <v>s</v>
      </c>
      <c r="O13" s="69">
        <v>9</v>
      </c>
      <c r="P13" s="203" t="s">
        <v>11</v>
      </c>
      <c r="Q13" s="44"/>
      <c r="R13" s="39" t="str">
        <f t="shared" si="4"/>
        <v>ti</v>
      </c>
      <c r="S13" s="28">
        <v>9</v>
      </c>
      <c r="T13" s="143"/>
      <c r="U13" s="15"/>
      <c r="V13" s="25" t="str">
        <f t="shared" si="5"/>
        <v>f</v>
      </c>
      <c r="W13" s="24">
        <v>9</v>
      </c>
      <c r="X13" s="190"/>
      <c r="Y13" s="12"/>
    </row>
    <row r="14" spans="2:28" x14ac:dyDescent="0.3">
      <c r="B14" s="118" t="str">
        <f t="shared" si="6"/>
        <v>ti</v>
      </c>
      <c r="C14" s="28">
        <f t="shared" si="0"/>
        <v>10</v>
      </c>
      <c r="D14" s="197"/>
      <c r="E14" s="26"/>
      <c r="F14" s="133" t="str">
        <f t="shared" si="1"/>
        <v>f</v>
      </c>
      <c r="G14" s="24">
        <v>10</v>
      </c>
      <c r="H14" s="37"/>
      <c r="I14" s="26"/>
      <c r="J14" s="25" t="str">
        <f t="shared" si="2"/>
        <v>f</v>
      </c>
      <c r="K14" s="24">
        <v>10</v>
      </c>
      <c r="L14" s="197"/>
      <c r="M14" s="26"/>
      <c r="N14" s="39" t="str">
        <f t="shared" si="3"/>
        <v>m</v>
      </c>
      <c r="O14" s="28">
        <v>10</v>
      </c>
      <c r="P14" s="191" t="s">
        <v>36</v>
      </c>
      <c r="Q14" s="66">
        <v>15</v>
      </c>
      <c r="R14" s="133" t="str">
        <f t="shared" si="4"/>
        <v>o</v>
      </c>
      <c r="S14" s="24">
        <v>10</v>
      </c>
      <c r="T14" s="143"/>
      <c r="U14" s="15"/>
      <c r="V14" s="112" t="str">
        <f t="shared" si="5"/>
        <v>l</v>
      </c>
      <c r="W14" s="24">
        <v>10</v>
      </c>
      <c r="X14" s="190"/>
      <c r="Y14" s="12"/>
    </row>
    <row r="15" spans="2:28" ht="15" thickBot="1" x14ac:dyDescent="0.35">
      <c r="B15" s="118" t="str">
        <f t="shared" si="6"/>
        <v>o</v>
      </c>
      <c r="C15" s="28">
        <f t="shared" si="0"/>
        <v>11</v>
      </c>
      <c r="D15" s="197"/>
      <c r="E15" s="26"/>
      <c r="F15" s="115" t="str">
        <f t="shared" si="1"/>
        <v>l</v>
      </c>
      <c r="G15" s="24">
        <v>11</v>
      </c>
      <c r="H15" s="37"/>
      <c r="I15" s="26"/>
      <c r="J15" s="112" t="str">
        <f t="shared" si="2"/>
        <v>l</v>
      </c>
      <c r="K15" s="24">
        <v>11</v>
      </c>
      <c r="L15" s="197"/>
      <c r="M15" s="26"/>
      <c r="N15" s="39" t="str">
        <f t="shared" si="3"/>
        <v>ti</v>
      </c>
      <c r="O15" s="28">
        <v>11</v>
      </c>
      <c r="P15" s="190"/>
      <c r="Q15" s="26"/>
      <c r="R15" s="133" t="str">
        <f t="shared" si="4"/>
        <v>to</v>
      </c>
      <c r="S15" s="24">
        <v>11</v>
      </c>
      <c r="T15" s="143"/>
      <c r="U15" s="15"/>
      <c r="V15" s="113" t="str">
        <f t="shared" si="5"/>
        <v>s</v>
      </c>
      <c r="W15" s="69">
        <v>11</v>
      </c>
      <c r="X15" s="192" t="s">
        <v>11</v>
      </c>
      <c r="Y15" s="40"/>
    </row>
    <row r="16" spans="2:28" ht="15" thickBot="1" x14ac:dyDescent="0.35">
      <c r="B16" s="110" t="str">
        <f t="shared" si="6"/>
        <v>to</v>
      </c>
      <c r="C16" s="24">
        <f t="shared" si="0"/>
        <v>12</v>
      </c>
      <c r="D16" s="197"/>
      <c r="E16" s="26"/>
      <c r="F16" s="135" t="str">
        <f t="shared" si="1"/>
        <v>s</v>
      </c>
      <c r="G16" s="69">
        <v>12</v>
      </c>
      <c r="H16" s="46" t="s">
        <v>11</v>
      </c>
      <c r="I16" s="44"/>
      <c r="J16" s="113" t="str">
        <f t="shared" si="2"/>
        <v>s</v>
      </c>
      <c r="K16" s="69">
        <v>12</v>
      </c>
      <c r="L16" s="203" t="s">
        <v>11</v>
      </c>
      <c r="M16" s="44"/>
      <c r="N16" s="25" t="str">
        <f t="shared" si="3"/>
        <v>o</v>
      </c>
      <c r="O16" s="24">
        <v>12</v>
      </c>
      <c r="P16" s="190"/>
      <c r="Q16" s="26"/>
      <c r="R16" s="133" t="str">
        <f t="shared" si="4"/>
        <v>f</v>
      </c>
      <c r="S16" s="24">
        <v>12</v>
      </c>
      <c r="T16" s="231"/>
      <c r="U16" s="15"/>
      <c r="V16" s="39" t="str">
        <f t="shared" si="5"/>
        <v>m</v>
      </c>
      <c r="W16" s="28">
        <v>12</v>
      </c>
      <c r="X16" s="17"/>
      <c r="Y16" s="64">
        <v>24</v>
      </c>
    </row>
    <row r="17" spans="2:25" x14ac:dyDescent="0.3">
      <c r="B17" s="110" t="str">
        <f t="shared" si="6"/>
        <v>f</v>
      </c>
      <c r="C17" s="24">
        <f t="shared" si="0"/>
        <v>13</v>
      </c>
      <c r="D17" s="197"/>
      <c r="E17" s="26"/>
      <c r="F17" s="32" t="str">
        <f t="shared" si="1"/>
        <v>m</v>
      </c>
      <c r="G17" s="28">
        <v>13</v>
      </c>
      <c r="H17" s="191"/>
      <c r="I17" s="66">
        <v>7</v>
      </c>
      <c r="J17" s="39" t="str">
        <f t="shared" si="2"/>
        <v>m</v>
      </c>
      <c r="K17" s="28">
        <v>13</v>
      </c>
      <c r="L17" s="143"/>
      <c r="M17" s="62">
        <v>11</v>
      </c>
      <c r="N17" s="25" t="str">
        <f t="shared" si="3"/>
        <v>to</v>
      </c>
      <c r="O17" s="24">
        <v>13</v>
      </c>
      <c r="P17" s="218"/>
      <c r="Q17" s="26"/>
      <c r="R17" s="112" t="str">
        <f t="shared" si="4"/>
        <v>l</v>
      </c>
      <c r="S17" s="24">
        <v>13</v>
      </c>
      <c r="T17" s="43"/>
      <c r="U17" s="15"/>
      <c r="V17" s="39" t="str">
        <f t="shared" si="5"/>
        <v>ti</v>
      </c>
      <c r="W17" s="28">
        <v>13</v>
      </c>
      <c r="X17" s="14"/>
      <c r="Y17" s="12"/>
    </row>
    <row r="18" spans="2:25" ht="15" thickBot="1" x14ac:dyDescent="0.35">
      <c r="B18" s="114" t="str">
        <f t="shared" si="6"/>
        <v>l</v>
      </c>
      <c r="C18" s="24">
        <f t="shared" si="0"/>
        <v>14</v>
      </c>
      <c r="D18" s="197"/>
      <c r="E18" s="26"/>
      <c r="F18" s="32" t="str">
        <f t="shared" si="1"/>
        <v>ti</v>
      </c>
      <c r="G18" s="28">
        <v>14</v>
      </c>
      <c r="H18" s="190"/>
      <c r="I18" s="26"/>
      <c r="J18" s="39" t="str">
        <f t="shared" si="2"/>
        <v>ti</v>
      </c>
      <c r="K18" s="28">
        <v>14</v>
      </c>
      <c r="L18" s="143"/>
      <c r="M18" s="15"/>
      <c r="N18" s="25" t="str">
        <f t="shared" si="3"/>
        <v>f</v>
      </c>
      <c r="O18" s="24">
        <v>14</v>
      </c>
      <c r="P18" s="218"/>
      <c r="Q18" s="26"/>
      <c r="R18" s="113" t="str">
        <f t="shared" si="4"/>
        <v>s</v>
      </c>
      <c r="S18" s="69">
        <v>14</v>
      </c>
      <c r="T18" s="170" t="s">
        <v>11</v>
      </c>
      <c r="U18" s="89"/>
      <c r="V18" s="25" t="str">
        <f t="shared" si="5"/>
        <v>o</v>
      </c>
      <c r="W18" s="24">
        <v>14</v>
      </c>
      <c r="X18" s="14"/>
      <c r="Y18" s="12"/>
    </row>
    <row r="19" spans="2:25" ht="15" thickBot="1" x14ac:dyDescent="0.35">
      <c r="B19" s="134" t="str">
        <f t="shared" si="6"/>
        <v>s</v>
      </c>
      <c r="C19" s="69">
        <f t="shared" si="0"/>
        <v>15</v>
      </c>
      <c r="D19" s="198" t="s">
        <v>11</v>
      </c>
      <c r="E19" s="42"/>
      <c r="F19" s="32" t="str">
        <f t="shared" si="1"/>
        <v>o</v>
      </c>
      <c r="G19" s="28">
        <v>15</v>
      </c>
      <c r="H19" s="190"/>
      <c r="I19" s="26"/>
      <c r="J19" s="133" t="str">
        <f t="shared" si="2"/>
        <v>o</v>
      </c>
      <c r="K19" s="24">
        <v>15</v>
      </c>
      <c r="L19" s="143"/>
      <c r="M19" s="15"/>
      <c r="N19" s="112" t="str">
        <f t="shared" si="3"/>
        <v>l</v>
      </c>
      <c r="O19" s="24">
        <v>15</v>
      </c>
      <c r="P19" s="190"/>
      <c r="Q19" s="26"/>
      <c r="R19" s="39" t="str">
        <f t="shared" si="4"/>
        <v>m</v>
      </c>
      <c r="S19" s="28">
        <v>15</v>
      </c>
      <c r="T19" s="206"/>
      <c r="U19" s="18">
        <v>20</v>
      </c>
      <c r="V19" s="25" t="str">
        <f t="shared" si="5"/>
        <v>to</v>
      </c>
      <c r="W19" s="24">
        <v>15</v>
      </c>
      <c r="X19" s="14"/>
      <c r="Y19" s="12"/>
    </row>
    <row r="20" spans="2:25" ht="15" thickBot="1" x14ac:dyDescent="0.35">
      <c r="B20" s="118" t="str">
        <f t="shared" si="6"/>
        <v>m</v>
      </c>
      <c r="C20" s="28">
        <f t="shared" si="0"/>
        <v>16</v>
      </c>
      <c r="D20" s="142"/>
      <c r="E20" s="18">
        <v>3</v>
      </c>
      <c r="F20" s="133" t="str">
        <f t="shared" si="1"/>
        <v>to</v>
      </c>
      <c r="G20" s="24">
        <v>16</v>
      </c>
      <c r="H20" s="190"/>
      <c r="I20" s="26"/>
      <c r="J20" s="133" t="str">
        <f t="shared" si="2"/>
        <v>to</v>
      </c>
      <c r="K20" s="24">
        <v>16</v>
      </c>
      <c r="L20" s="143"/>
      <c r="M20" s="15"/>
      <c r="N20" s="113" t="str">
        <f t="shared" si="3"/>
        <v>s</v>
      </c>
      <c r="O20" s="69">
        <v>16</v>
      </c>
      <c r="P20" s="192" t="s">
        <v>11</v>
      </c>
      <c r="Q20" s="42"/>
      <c r="R20" s="39" t="str">
        <f t="shared" si="4"/>
        <v>ti</v>
      </c>
      <c r="S20" s="28">
        <v>16</v>
      </c>
      <c r="T20" s="144"/>
      <c r="U20" s="26"/>
      <c r="V20" s="25" t="str">
        <f t="shared" si="5"/>
        <v>f</v>
      </c>
      <c r="W20" s="24">
        <v>16</v>
      </c>
      <c r="X20" s="14" t="s">
        <v>11</v>
      </c>
      <c r="Y20" s="12"/>
    </row>
    <row r="21" spans="2:25" x14ac:dyDescent="0.3">
      <c r="B21" s="118" t="str">
        <f t="shared" si="6"/>
        <v>ti</v>
      </c>
      <c r="C21" s="28">
        <f t="shared" si="0"/>
        <v>17</v>
      </c>
      <c r="D21" s="143"/>
      <c r="E21" s="26"/>
      <c r="F21" s="133" t="str">
        <f t="shared" si="1"/>
        <v>f</v>
      </c>
      <c r="G21" s="24">
        <v>17</v>
      </c>
      <c r="H21" s="190" t="s">
        <v>11</v>
      </c>
      <c r="I21" s="26"/>
      <c r="J21" s="133" t="str">
        <f t="shared" si="2"/>
        <v>f</v>
      </c>
      <c r="K21" s="24">
        <v>17</v>
      </c>
      <c r="L21" s="143" t="s">
        <v>11</v>
      </c>
      <c r="M21" s="15"/>
      <c r="N21" s="39" t="str">
        <f t="shared" si="3"/>
        <v>m</v>
      </c>
      <c r="O21" s="28">
        <v>17</v>
      </c>
      <c r="P21" s="221"/>
      <c r="Q21" s="18">
        <v>16</v>
      </c>
      <c r="R21" s="25" t="str">
        <f t="shared" si="4"/>
        <v>o</v>
      </c>
      <c r="S21" s="24">
        <v>17</v>
      </c>
      <c r="T21" s="14"/>
      <c r="U21" s="26"/>
      <c r="V21" s="112" t="str">
        <f t="shared" si="5"/>
        <v>l</v>
      </c>
      <c r="W21" s="24">
        <v>17</v>
      </c>
      <c r="X21" s="48"/>
      <c r="Y21" s="12"/>
    </row>
    <row r="22" spans="2:25" ht="15" thickBot="1" x14ac:dyDescent="0.35">
      <c r="B22" s="118" t="str">
        <f t="shared" si="6"/>
        <v>o</v>
      </c>
      <c r="C22" s="28">
        <f t="shared" si="0"/>
        <v>18</v>
      </c>
      <c r="D22" s="143"/>
      <c r="E22" s="26"/>
      <c r="F22" s="115" t="str">
        <f t="shared" si="1"/>
        <v>l</v>
      </c>
      <c r="G22" s="24">
        <v>18</v>
      </c>
      <c r="H22" s="48"/>
      <c r="I22" s="26"/>
      <c r="J22" s="112" t="str">
        <f t="shared" si="2"/>
        <v>l</v>
      </c>
      <c r="K22" s="24">
        <v>18</v>
      </c>
      <c r="L22" s="48"/>
      <c r="M22" s="15"/>
      <c r="N22" s="39" t="str">
        <f t="shared" si="3"/>
        <v>ti</v>
      </c>
      <c r="O22" s="28">
        <v>18</v>
      </c>
      <c r="P22" s="37"/>
      <c r="Q22" s="26"/>
      <c r="R22" s="25" t="str">
        <f t="shared" si="4"/>
        <v>to</v>
      </c>
      <c r="S22" s="24">
        <v>18</v>
      </c>
      <c r="T22" s="14" t="s">
        <v>56</v>
      </c>
      <c r="U22" s="26"/>
      <c r="V22" s="113" t="str">
        <f t="shared" si="5"/>
        <v>s</v>
      </c>
      <c r="W22" s="69">
        <v>18</v>
      </c>
      <c r="X22" s="119"/>
      <c r="Y22" s="60"/>
    </row>
    <row r="23" spans="2:25" ht="15" thickBot="1" x14ac:dyDescent="0.35">
      <c r="B23" s="110" t="str">
        <f t="shared" si="6"/>
        <v>to</v>
      </c>
      <c r="C23" s="24">
        <f t="shared" si="0"/>
        <v>19</v>
      </c>
      <c r="D23" s="143"/>
      <c r="E23" s="26"/>
      <c r="F23" s="135" t="str">
        <f t="shared" si="1"/>
        <v>s</v>
      </c>
      <c r="G23" s="69">
        <v>19</v>
      </c>
      <c r="H23" s="119"/>
      <c r="I23" s="42"/>
      <c r="J23" s="113" t="str">
        <f t="shared" si="2"/>
        <v>s</v>
      </c>
      <c r="K23" s="69">
        <v>19</v>
      </c>
      <c r="L23" s="119"/>
      <c r="M23" s="89"/>
      <c r="N23" s="25" t="str">
        <f t="shared" si="3"/>
        <v>o</v>
      </c>
      <c r="O23" s="24">
        <v>19</v>
      </c>
      <c r="P23" s="37"/>
      <c r="Q23" s="26"/>
      <c r="R23" s="25" t="str">
        <f t="shared" si="4"/>
        <v>f</v>
      </c>
      <c r="S23" s="24">
        <v>19</v>
      </c>
      <c r="T23" s="228" t="s">
        <v>11</v>
      </c>
      <c r="U23" s="26"/>
      <c r="V23" s="39" t="str">
        <f t="shared" si="5"/>
        <v>m</v>
      </c>
      <c r="W23" s="28">
        <v>19</v>
      </c>
      <c r="X23" s="17"/>
      <c r="Y23" s="23">
        <v>25</v>
      </c>
    </row>
    <row r="24" spans="2:25" x14ac:dyDescent="0.3">
      <c r="B24" s="110" t="str">
        <f t="shared" si="6"/>
        <v>f</v>
      </c>
      <c r="C24" s="24">
        <f t="shared" si="0"/>
        <v>20</v>
      </c>
      <c r="D24" s="143" t="s">
        <v>11</v>
      </c>
      <c r="E24" s="26"/>
      <c r="F24" s="32" t="str">
        <f t="shared" si="1"/>
        <v>m</v>
      </c>
      <c r="G24" s="28">
        <v>20</v>
      </c>
      <c r="H24" s="22"/>
      <c r="I24" s="18">
        <v>8</v>
      </c>
      <c r="J24" s="39" t="str">
        <f t="shared" si="2"/>
        <v>m</v>
      </c>
      <c r="K24" s="28">
        <v>20</v>
      </c>
      <c r="L24" s="22"/>
      <c r="M24" s="18">
        <v>12</v>
      </c>
      <c r="N24" s="25" t="str">
        <f t="shared" si="3"/>
        <v>to</v>
      </c>
      <c r="O24" s="24">
        <v>20</v>
      </c>
      <c r="P24" s="37"/>
      <c r="Q24" s="26"/>
      <c r="R24" s="112" t="str">
        <f t="shared" si="4"/>
        <v>l</v>
      </c>
      <c r="S24" s="24">
        <v>20</v>
      </c>
      <c r="T24" s="48"/>
      <c r="U24" s="26"/>
      <c r="V24" s="39" t="str">
        <f t="shared" si="5"/>
        <v>ti</v>
      </c>
      <c r="W24" s="28">
        <v>20</v>
      </c>
      <c r="X24" s="14"/>
      <c r="Y24" s="12"/>
    </row>
    <row r="25" spans="2:25" ht="15" thickBot="1" x14ac:dyDescent="0.35">
      <c r="B25" s="114" t="str">
        <f t="shared" si="6"/>
        <v>l</v>
      </c>
      <c r="C25" s="24">
        <f t="shared" si="0"/>
        <v>21</v>
      </c>
      <c r="D25" s="48"/>
      <c r="E25" s="136"/>
      <c r="F25" s="32" t="str">
        <f t="shared" si="1"/>
        <v>ti</v>
      </c>
      <c r="G25" s="28">
        <v>21</v>
      </c>
      <c r="H25" s="37"/>
      <c r="I25" s="26"/>
      <c r="J25" s="39" t="str">
        <f t="shared" si="2"/>
        <v>ti</v>
      </c>
      <c r="K25" s="28">
        <v>21</v>
      </c>
      <c r="L25" s="37"/>
      <c r="M25" s="26"/>
      <c r="N25" s="25" t="str">
        <f t="shared" si="3"/>
        <v>f</v>
      </c>
      <c r="O25" s="24">
        <v>21</v>
      </c>
      <c r="P25" s="37" t="s">
        <v>11</v>
      </c>
      <c r="Q25" s="26"/>
      <c r="R25" s="113" t="str">
        <f t="shared" si="4"/>
        <v>s</v>
      </c>
      <c r="S25" s="69">
        <v>21</v>
      </c>
      <c r="T25" s="49"/>
      <c r="U25" s="44"/>
      <c r="V25" s="25" t="str">
        <f t="shared" si="5"/>
        <v>o</v>
      </c>
      <c r="W25" s="24">
        <v>21</v>
      </c>
      <c r="X25" s="14"/>
      <c r="Y25" s="12"/>
    </row>
    <row r="26" spans="2:25" ht="15" thickBot="1" x14ac:dyDescent="0.35">
      <c r="B26" s="134" t="str">
        <f t="shared" si="6"/>
        <v>s</v>
      </c>
      <c r="C26" s="69">
        <f t="shared" si="0"/>
        <v>22</v>
      </c>
      <c r="D26" s="215"/>
      <c r="E26" s="44"/>
      <c r="F26" s="32" t="str">
        <f t="shared" si="1"/>
        <v>o</v>
      </c>
      <c r="G26" s="28">
        <v>22</v>
      </c>
      <c r="H26" s="37"/>
      <c r="I26" s="26"/>
      <c r="J26" s="25" t="str">
        <f t="shared" si="2"/>
        <v>o</v>
      </c>
      <c r="K26" s="24">
        <v>22</v>
      </c>
      <c r="L26" s="37"/>
      <c r="M26" s="26"/>
      <c r="N26" s="112" t="str">
        <f t="shared" si="3"/>
        <v>l</v>
      </c>
      <c r="O26" s="24">
        <v>22</v>
      </c>
      <c r="P26" s="48"/>
      <c r="Q26" s="26"/>
      <c r="R26" s="39" t="str">
        <f t="shared" si="4"/>
        <v>m</v>
      </c>
      <c r="S26" s="28">
        <v>22</v>
      </c>
      <c r="T26" s="63"/>
      <c r="U26" s="62">
        <v>21</v>
      </c>
      <c r="V26" s="25" t="str">
        <f t="shared" si="5"/>
        <v>to</v>
      </c>
      <c r="W26" s="24">
        <v>22</v>
      </c>
      <c r="X26" s="14" t="s">
        <v>14</v>
      </c>
      <c r="Y26" s="12"/>
    </row>
    <row r="27" spans="2:25" ht="15" thickBot="1" x14ac:dyDescent="0.35">
      <c r="B27" s="118" t="str">
        <f t="shared" si="6"/>
        <v>m</v>
      </c>
      <c r="C27" s="28">
        <f t="shared" si="0"/>
        <v>23</v>
      </c>
      <c r="D27" s="59"/>
      <c r="E27" s="66">
        <v>4</v>
      </c>
      <c r="F27" s="133" t="str">
        <f t="shared" si="1"/>
        <v>to</v>
      </c>
      <c r="G27" s="24">
        <v>23</v>
      </c>
      <c r="H27" s="37"/>
      <c r="I27" s="26"/>
      <c r="J27" s="25" t="str">
        <f t="shared" si="2"/>
        <v>to</v>
      </c>
      <c r="K27" s="24">
        <v>23</v>
      </c>
      <c r="L27" s="37"/>
      <c r="M27" s="26"/>
      <c r="N27" s="113" t="str">
        <f t="shared" si="3"/>
        <v>s</v>
      </c>
      <c r="O27" s="69">
        <v>23</v>
      </c>
      <c r="P27" s="49"/>
      <c r="Q27" s="44"/>
      <c r="R27" s="39" t="str">
        <f t="shared" si="4"/>
        <v>ti</v>
      </c>
      <c r="S27" s="28">
        <v>23</v>
      </c>
      <c r="T27" s="37"/>
      <c r="U27" s="15"/>
      <c r="V27" s="25" t="str">
        <f t="shared" si="5"/>
        <v>f</v>
      </c>
      <c r="W27" s="24">
        <v>23</v>
      </c>
      <c r="X27" s="14" t="s">
        <v>11</v>
      </c>
      <c r="Y27" s="12"/>
    </row>
    <row r="28" spans="2:25" x14ac:dyDescent="0.3">
      <c r="B28" s="118" t="str">
        <f t="shared" si="6"/>
        <v>ti</v>
      </c>
      <c r="C28" s="28">
        <f t="shared" si="0"/>
        <v>24</v>
      </c>
      <c r="D28" s="14"/>
      <c r="E28" s="26"/>
      <c r="F28" s="133" t="str">
        <f t="shared" si="1"/>
        <v>f</v>
      </c>
      <c r="G28" s="24">
        <v>24</v>
      </c>
      <c r="H28" s="37" t="s">
        <v>11</v>
      </c>
      <c r="I28" s="26"/>
      <c r="J28" s="25" t="str">
        <f t="shared" si="2"/>
        <v>f</v>
      </c>
      <c r="K28" s="24">
        <v>24</v>
      </c>
      <c r="L28" s="37" t="s">
        <v>11</v>
      </c>
      <c r="M28" s="26"/>
      <c r="N28" s="39" t="str">
        <f t="shared" si="3"/>
        <v>m</v>
      </c>
      <c r="O28" s="28">
        <v>24</v>
      </c>
      <c r="P28" s="196"/>
      <c r="Q28" s="66">
        <v>17</v>
      </c>
      <c r="R28" s="133" t="str">
        <f t="shared" si="4"/>
        <v>o</v>
      </c>
      <c r="S28" s="24">
        <v>24</v>
      </c>
      <c r="T28" s="37"/>
      <c r="U28" s="15"/>
      <c r="V28" s="112" t="str">
        <f t="shared" si="5"/>
        <v>l</v>
      </c>
      <c r="W28" s="24">
        <v>24</v>
      </c>
      <c r="X28" s="56"/>
      <c r="Y28" s="12"/>
    </row>
    <row r="29" spans="2:25" ht="15" thickBot="1" x14ac:dyDescent="0.35">
      <c r="B29" s="118" t="str">
        <f t="shared" si="6"/>
        <v>o</v>
      </c>
      <c r="C29" s="28">
        <f t="shared" si="0"/>
        <v>25</v>
      </c>
      <c r="D29" s="14"/>
      <c r="E29" s="26"/>
      <c r="F29" s="115" t="str">
        <f t="shared" si="1"/>
        <v>l</v>
      </c>
      <c r="G29" s="24">
        <v>25</v>
      </c>
      <c r="H29" s="56"/>
      <c r="I29" s="26"/>
      <c r="J29" s="112" t="str">
        <f t="shared" si="2"/>
        <v>l</v>
      </c>
      <c r="K29" s="24">
        <v>25</v>
      </c>
      <c r="L29" s="56"/>
      <c r="M29" s="26"/>
      <c r="N29" s="39" t="str">
        <f t="shared" si="3"/>
        <v>ti</v>
      </c>
      <c r="O29" s="28">
        <v>25</v>
      </c>
      <c r="P29" s="197"/>
      <c r="Q29" s="26"/>
      <c r="R29" s="133" t="str">
        <f t="shared" si="4"/>
        <v>to</v>
      </c>
      <c r="S29" s="24">
        <v>25</v>
      </c>
      <c r="T29" s="50"/>
      <c r="U29" s="15"/>
      <c r="V29" s="113" t="str">
        <f t="shared" si="5"/>
        <v>s</v>
      </c>
      <c r="W29" s="69">
        <v>25</v>
      </c>
      <c r="X29" s="53"/>
      <c r="Y29" s="40"/>
    </row>
    <row r="30" spans="2:25" ht="15" thickBot="1" x14ac:dyDescent="0.35">
      <c r="B30" s="110" t="str">
        <f t="shared" si="6"/>
        <v>to</v>
      </c>
      <c r="C30" s="24">
        <f t="shared" si="0"/>
        <v>26</v>
      </c>
      <c r="D30" s="14"/>
      <c r="E30" s="26"/>
      <c r="F30" s="135" t="str">
        <f t="shared" si="1"/>
        <v>s</v>
      </c>
      <c r="G30" s="69">
        <v>26</v>
      </c>
      <c r="H30" s="53"/>
      <c r="I30" s="44"/>
      <c r="J30" s="113" t="str">
        <f t="shared" si="2"/>
        <v>s</v>
      </c>
      <c r="K30" s="69">
        <v>26</v>
      </c>
      <c r="L30" s="53"/>
      <c r="M30" s="44"/>
      <c r="N30" s="25" t="str">
        <f t="shared" si="3"/>
        <v>o</v>
      </c>
      <c r="O30" s="24">
        <v>26</v>
      </c>
      <c r="P30" s="197"/>
      <c r="Q30" s="26"/>
      <c r="R30" s="133" t="str">
        <f t="shared" si="4"/>
        <v>f</v>
      </c>
      <c r="S30" s="24">
        <v>26</v>
      </c>
      <c r="T30" s="37" t="s">
        <v>11</v>
      </c>
      <c r="U30" s="15"/>
      <c r="V30" s="39" t="str">
        <f t="shared" si="5"/>
        <v>m</v>
      </c>
      <c r="W30" s="28">
        <v>26</v>
      </c>
      <c r="X30" s="196"/>
      <c r="Y30" s="64">
        <v>26</v>
      </c>
    </row>
    <row r="31" spans="2:25" x14ac:dyDescent="0.3">
      <c r="B31" s="110" t="str">
        <f t="shared" si="6"/>
        <v>f</v>
      </c>
      <c r="C31" s="24">
        <f t="shared" si="0"/>
        <v>27</v>
      </c>
      <c r="D31" s="14" t="s">
        <v>11</v>
      </c>
      <c r="E31" s="26"/>
      <c r="F31" s="32" t="str">
        <f t="shared" si="1"/>
        <v>m</v>
      </c>
      <c r="G31" s="28">
        <v>27</v>
      </c>
      <c r="H31" s="59"/>
      <c r="I31" s="62">
        <v>9</v>
      </c>
      <c r="J31" s="39" t="str">
        <f t="shared" si="2"/>
        <v>m</v>
      </c>
      <c r="K31" s="28">
        <v>27</v>
      </c>
      <c r="L31" s="59"/>
      <c r="M31" s="62">
        <v>13</v>
      </c>
      <c r="N31" s="25" t="str">
        <f t="shared" si="3"/>
        <v>to</v>
      </c>
      <c r="O31" s="24">
        <v>27</v>
      </c>
      <c r="P31" s="197"/>
      <c r="Q31" s="26"/>
      <c r="R31" s="112" t="str">
        <f t="shared" si="4"/>
        <v>l</v>
      </c>
      <c r="S31" s="24">
        <v>27</v>
      </c>
      <c r="T31" s="159"/>
      <c r="U31" s="15"/>
      <c r="V31" s="39" t="str">
        <f t="shared" si="5"/>
        <v>ti</v>
      </c>
      <c r="W31" s="28">
        <v>27</v>
      </c>
      <c r="X31" s="197"/>
      <c r="Y31" s="12"/>
    </row>
    <row r="32" spans="2:25" ht="15" thickBot="1" x14ac:dyDescent="0.35">
      <c r="B32" s="114" t="str">
        <f t="shared" si="6"/>
        <v>l</v>
      </c>
      <c r="C32" s="24">
        <f t="shared" si="0"/>
        <v>28</v>
      </c>
      <c r="D32" s="56"/>
      <c r="E32" s="26"/>
      <c r="F32" s="32" t="str">
        <f t="shared" si="1"/>
        <v>ti</v>
      </c>
      <c r="G32" s="28">
        <v>28</v>
      </c>
      <c r="H32" s="14"/>
      <c r="J32" s="39" t="str">
        <f t="shared" si="2"/>
        <v>ti</v>
      </c>
      <c r="K32" s="28">
        <v>28</v>
      </c>
      <c r="L32" s="14"/>
      <c r="N32" s="25" t="str">
        <f t="shared" si="3"/>
        <v>f</v>
      </c>
      <c r="O32" s="24">
        <v>28</v>
      </c>
      <c r="P32" s="197" t="s">
        <v>10</v>
      </c>
      <c r="Q32" s="26"/>
      <c r="R32" s="113" t="str">
        <f t="shared" si="4"/>
        <v>s</v>
      </c>
      <c r="S32" s="69">
        <v>28</v>
      </c>
      <c r="T32" s="210"/>
      <c r="U32" s="44"/>
      <c r="V32" s="25" t="str">
        <f t="shared" si="5"/>
        <v>o</v>
      </c>
      <c r="W32" s="24">
        <v>28</v>
      </c>
      <c r="X32" s="197"/>
      <c r="Y32" s="12"/>
    </row>
    <row r="33" spans="2:29" ht="15" thickBot="1" x14ac:dyDescent="0.35">
      <c r="B33" s="134" t="str">
        <f t="shared" si="6"/>
        <v>s</v>
      </c>
      <c r="C33" s="69">
        <f t="shared" si="0"/>
        <v>29</v>
      </c>
      <c r="D33" s="53"/>
      <c r="E33" s="44"/>
      <c r="F33" s="32"/>
      <c r="G33" s="28"/>
      <c r="H33" s="28"/>
      <c r="I33" s="66"/>
      <c r="J33" s="39" t="str">
        <f t="shared" si="2"/>
        <v>o</v>
      </c>
      <c r="K33" s="28">
        <v>29</v>
      </c>
      <c r="L33" s="14"/>
      <c r="M33" s="15"/>
      <c r="N33" s="112" t="str">
        <f t="shared" si="3"/>
        <v>l</v>
      </c>
      <c r="O33" s="24">
        <v>29</v>
      </c>
      <c r="P33" s="56"/>
      <c r="Q33" s="26"/>
      <c r="R33" s="39" t="str">
        <f t="shared" si="4"/>
        <v>m</v>
      </c>
      <c r="S33" s="28">
        <v>29</v>
      </c>
      <c r="T33" s="211" t="s">
        <v>39</v>
      </c>
      <c r="U33" s="15">
        <v>22</v>
      </c>
      <c r="V33" s="25" t="str">
        <f t="shared" si="5"/>
        <v>to</v>
      </c>
      <c r="W33" s="24">
        <v>29</v>
      </c>
      <c r="X33" s="197"/>
      <c r="Y33" s="12"/>
    </row>
    <row r="34" spans="2:29" ht="15" thickBot="1" x14ac:dyDescent="0.35">
      <c r="B34" s="117" t="str">
        <f t="shared" si="6"/>
        <v>m</v>
      </c>
      <c r="C34" s="16">
        <f t="shared" si="0"/>
        <v>30</v>
      </c>
      <c r="D34" s="196"/>
      <c r="E34" s="66">
        <v>5</v>
      </c>
      <c r="F34" s="133"/>
      <c r="G34" s="24" t="s">
        <v>46</v>
      </c>
      <c r="H34" s="24"/>
      <c r="I34" s="26"/>
      <c r="J34" s="133" t="str">
        <f t="shared" si="2"/>
        <v>to</v>
      </c>
      <c r="K34" s="24">
        <v>30</v>
      </c>
      <c r="L34" s="14" t="s">
        <v>14</v>
      </c>
      <c r="M34" s="15"/>
      <c r="N34" s="113" t="str">
        <f t="shared" si="3"/>
        <v>s</v>
      </c>
      <c r="O34" s="69">
        <v>30</v>
      </c>
      <c r="P34" s="53"/>
      <c r="Q34" s="44"/>
      <c r="R34" s="39" t="str">
        <f t="shared" si="4"/>
        <v>ti</v>
      </c>
      <c r="S34" s="28">
        <v>30</v>
      </c>
      <c r="T34" s="14"/>
      <c r="V34" s="25" t="str">
        <f t="shared" si="5"/>
        <v>f</v>
      </c>
      <c r="W34" s="24">
        <v>30</v>
      </c>
      <c r="X34" s="197"/>
      <c r="Y34" s="12"/>
    </row>
    <row r="35" spans="2:29" ht="15" thickBot="1" x14ac:dyDescent="0.35">
      <c r="B35" s="70" t="str">
        <f t="shared" si="6"/>
        <v>ti</v>
      </c>
      <c r="C35" s="71">
        <f t="shared" si="0"/>
        <v>31</v>
      </c>
      <c r="D35" s="199"/>
      <c r="E35" s="139"/>
      <c r="F35" s="99"/>
      <c r="G35" s="75" t="s">
        <v>46</v>
      </c>
      <c r="H35" s="75"/>
      <c r="I35" s="77"/>
      <c r="J35" s="99" t="str">
        <f t="shared" si="2"/>
        <v>f</v>
      </c>
      <c r="K35" s="75">
        <v>31</v>
      </c>
      <c r="L35" s="72"/>
      <c r="M35" s="76"/>
      <c r="N35" s="80"/>
      <c r="O35" s="71"/>
      <c r="P35" s="71"/>
      <c r="Q35" s="139"/>
      <c r="R35" s="74" t="str">
        <f t="shared" si="4"/>
        <v>o</v>
      </c>
      <c r="S35" s="75">
        <v>31</v>
      </c>
      <c r="T35" s="72"/>
      <c r="U35" s="139"/>
      <c r="V35" s="74"/>
      <c r="W35" s="75" t="s">
        <v>46</v>
      </c>
      <c r="X35" s="75"/>
      <c r="Y35" s="102"/>
    </row>
    <row r="36" spans="2:29" ht="15" thickTop="1" x14ac:dyDescent="0.3"/>
    <row r="37" spans="2:29" ht="26.4" thickBot="1" x14ac:dyDescent="0.55000000000000004">
      <c r="D37" s="3" t="s">
        <v>17</v>
      </c>
      <c r="H37" s="1" t="s">
        <v>71</v>
      </c>
      <c r="X37" s="2">
        <v>44906</v>
      </c>
      <c r="AB37" s="4" t="s">
        <v>1</v>
      </c>
    </row>
    <row r="38" spans="2:29" ht="15.6" thickTop="1" thickBot="1" x14ac:dyDescent="0.35">
      <c r="B38" s="481" t="s">
        <v>18</v>
      </c>
      <c r="C38" s="482"/>
      <c r="D38" s="482"/>
      <c r="E38" s="482"/>
      <c r="F38" s="486" t="s">
        <v>19</v>
      </c>
      <c r="G38" s="486"/>
      <c r="H38" s="486"/>
      <c r="I38" s="486"/>
      <c r="J38" s="486" t="s">
        <v>20</v>
      </c>
      <c r="K38" s="486"/>
      <c r="L38" s="486"/>
      <c r="M38" s="486"/>
      <c r="N38" s="486" t="s">
        <v>21</v>
      </c>
      <c r="O38" s="486"/>
      <c r="P38" s="486"/>
      <c r="Q38" s="486"/>
      <c r="R38" s="486" t="s">
        <v>22</v>
      </c>
      <c r="S38" s="486"/>
      <c r="T38" s="486"/>
      <c r="U38" s="486"/>
      <c r="V38" s="486" t="s">
        <v>23</v>
      </c>
      <c r="W38" s="486"/>
      <c r="X38" s="486"/>
      <c r="Y38" s="486"/>
      <c r="Z38" s="479" t="s">
        <v>75</v>
      </c>
      <c r="AA38" s="479"/>
      <c r="AB38" s="479"/>
      <c r="AC38" s="480"/>
    </row>
    <row r="39" spans="2:29" ht="15.6" thickTop="1" thickBot="1" x14ac:dyDescent="0.35">
      <c r="B39" s="160"/>
      <c r="C39" s="161">
        <v>31</v>
      </c>
      <c r="D39" s="161"/>
      <c r="E39" s="161"/>
      <c r="F39" s="161"/>
      <c r="G39" s="161">
        <v>31</v>
      </c>
      <c r="H39" s="161"/>
      <c r="I39" s="161"/>
      <c r="J39" s="161"/>
      <c r="K39" s="161">
        <v>30</v>
      </c>
      <c r="L39" s="161"/>
      <c r="M39" s="161"/>
      <c r="N39" s="161"/>
      <c r="O39" s="161">
        <v>31</v>
      </c>
      <c r="P39" s="161"/>
      <c r="Q39" s="161"/>
      <c r="R39" s="161"/>
      <c r="S39" s="161">
        <v>30</v>
      </c>
      <c r="T39" s="161"/>
      <c r="U39" s="161"/>
      <c r="V39" s="161"/>
      <c r="W39" s="161">
        <v>31</v>
      </c>
      <c r="X39" s="161"/>
      <c r="Y39" s="161"/>
      <c r="Z39" s="161"/>
      <c r="AA39" s="161">
        <v>31</v>
      </c>
      <c r="AB39" s="161"/>
      <c r="AC39" s="162"/>
    </row>
    <row r="40" spans="2:29" ht="15.6" thickTop="1" thickBot="1" x14ac:dyDescent="0.35">
      <c r="B40" s="207" t="str">
        <f>IF(V34="s","m",IF(V34="m","ti",IF(V34="ti","o",IF(V34="o","to",IF(V34="to","f",IF(V34="f","l",IF(V34="l","s",IF(V34="s","m",))))))))</f>
        <v>l</v>
      </c>
      <c r="C40" s="13">
        <v>1</v>
      </c>
      <c r="D40" s="200"/>
      <c r="E40" s="177"/>
      <c r="F40" s="174" t="str">
        <f>IF(B70="s","m",IF(B70="m","ti",IF(B70="ti","o",IF(B70="o","to",IF(B70="to","f",IF(B70="f","l",IF(B70="l","s",IF(B70="s","m",))))))))</f>
        <v>ti</v>
      </c>
      <c r="G40" s="13">
        <v>1</v>
      </c>
      <c r="H40" s="176"/>
      <c r="I40" s="173"/>
      <c r="J40" s="175" t="str">
        <f>IF(F70="s","m",IF(F70="m","ti",IF(F70="ti","o",IF(F70="o","to",IF(F70="to","f",IF(F70="f","l",IF(F70="l","s",IF(F70="s","m",))))))))</f>
        <v>f</v>
      </c>
      <c r="K40" s="13">
        <v>1</v>
      </c>
      <c r="L40" s="200"/>
      <c r="M40" s="177"/>
      <c r="N40" s="232" t="str">
        <f>IF(J69="s","m",IF(J69="m","ti",IF(J69="ti","o",IF(J69="o","to",IF(J69="to","f",IF(J69="f","l",IF(J69="l","s",IF(J69="s","m",))))))))</f>
        <v>s</v>
      </c>
      <c r="O40" s="213">
        <v>1</v>
      </c>
      <c r="P40" s="202" t="s">
        <v>10</v>
      </c>
      <c r="Q40" s="173"/>
      <c r="R40" s="175" t="str">
        <f>IF(N70="s","m",IF(N70="m","ti",IF(N70="ti","o",IF(N70="o","to",IF(N70="to","f",IF(N70="f","l",IF(N70="l","s",IF(N70="s","m",))))))))</f>
        <v>o</v>
      </c>
      <c r="S40" s="13">
        <v>1</v>
      </c>
      <c r="T40" s="176"/>
      <c r="U40" s="177"/>
      <c r="V40" s="174" t="str">
        <f>IF(R69="s","m",IF(R69="m","ti",IF(R69="ti","o",IF(R69="o","to",IF(R69="to","f",IF(R69="f","l",IF(R69="l","s",IF(R69="s","m",))))))))</f>
        <v>f</v>
      </c>
      <c r="W40" s="13">
        <v>1</v>
      </c>
      <c r="X40" s="176"/>
      <c r="Y40" s="173"/>
      <c r="Z40" s="174" t="str">
        <f>IF(V70="s","m",IF(V70="m","ti",IF(V70="ti","o",IF(V70="o","to",IF(V70="to","f",IF(V70="f","l",IF(V70="l","s",IF(V70="s","m",))))))))</f>
        <v>m</v>
      </c>
      <c r="AA40" s="13">
        <v>1</v>
      </c>
      <c r="AB40" s="224" t="s">
        <v>9</v>
      </c>
      <c r="AC40" s="179">
        <v>1</v>
      </c>
    </row>
    <row r="41" spans="2:29" ht="15" thickBot="1" x14ac:dyDescent="0.35">
      <c r="B41" s="134" t="str">
        <f>IF(B40="s","m",IF(B40="m","ti",IF(B40="ti","o",IF(B40="o","to",IF(B40="to","f",IF(B40="f","l",IF(B40="l","s",IF(B40="s","m",))))))))</f>
        <v>s</v>
      </c>
      <c r="C41" s="69">
        <f t="shared" ref="C41:C70" si="7">IF(C40&gt;=C$39,"",C40+1)</f>
        <v>2</v>
      </c>
      <c r="D41" s="198" t="s">
        <v>10</v>
      </c>
      <c r="E41" s="15"/>
      <c r="F41" s="39" t="str">
        <f>IF(F40="s","m",IF(F40="m","ti",IF(F40="ti","o",IF(F40="o","to",IF(F40="to","f",IF(F40="f","l",IF(F40="l","s",IF(F40="s","m",))))))))</f>
        <v>o</v>
      </c>
      <c r="G41" s="28">
        <f t="shared" ref="G41:G70" si="8">IF(G40&gt;=G$39,"",G40+1)</f>
        <v>2</v>
      </c>
      <c r="H41" s="14"/>
      <c r="I41" s="26"/>
      <c r="J41" s="112" t="str">
        <f>IF(J40="s","m",IF(J40="m","ti",IF(J40="ti","o",IF(J40="o","to",IF(J40="to","f",IF(J40="f","l",IF(J40="l","s",IF(J40="s","m",))))))))</f>
        <v>l</v>
      </c>
      <c r="K41" s="24">
        <f t="shared" ref="K41:K70" si="9">IF(K40&gt;=K$39,"",K40+1)</f>
        <v>2</v>
      </c>
      <c r="L41" s="228"/>
      <c r="M41" s="15"/>
      <c r="N41" s="117" t="str">
        <f>IF(N40="s","m",IF(N40="m","ti",IF(N40="ti","o",IF(N40="o","to",IF(N40="to","f",IF(N40="f","l",IF(N40="l","s",IF(N40="s","m",))))))))</f>
        <v>m</v>
      </c>
      <c r="O41" s="16">
        <f t="shared" ref="O41:O70" si="10">IF(O40&gt;=O$39,"",O40+1)</f>
        <v>2</v>
      </c>
      <c r="P41" s="17"/>
      <c r="Q41" s="18">
        <v>40</v>
      </c>
      <c r="R41" s="133" t="str">
        <f>IF(R40="s","m",IF(R40="m","ti",IF(R40="ti","o",IF(R40="o","to",IF(R40="to","f",IF(R40="f","l",IF(R40="l","s",IF(R40="s","m",))))))))</f>
        <v>to</v>
      </c>
      <c r="S41" s="24">
        <f t="shared" ref="S41:S70" si="11">IF(S40&gt;=S$39,"",S40+1)</f>
        <v>2</v>
      </c>
      <c r="T41" s="14"/>
      <c r="U41" s="15"/>
      <c r="V41" s="112" t="str">
        <f>IF(V40="s","m",IF(V40="m","ti",IF(V40="ti","o",IF(V40="o","to",IF(V40="to","f",IF(V40="f","l",IF(V40="l","s",IF(V40="s","m",))))))))</f>
        <v>l</v>
      </c>
      <c r="W41" s="24">
        <f t="shared" ref="W41:W70" si="12">IF(W40&gt;=W$39,"",W40+1)</f>
        <v>2</v>
      </c>
      <c r="X41" s="14"/>
      <c r="Y41" s="26"/>
      <c r="Z41" s="39" t="str">
        <f>IF(Z40="s","m",IF(Z40="m","ti",IF(Z40="ti","o",IF(Z40="o","to",IF(Z40="to","f",IF(Z40="f","l",IF(Z40="l","s",IF(Z40="s","m",))))))))</f>
        <v>ti</v>
      </c>
      <c r="AA41" s="28">
        <f t="shared" ref="AA41:AA70" si="13">IF(AA40&gt;=AA$39,"",AA40+1)</f>
        <v>2</v>
      </c>
      <c r="AB41" s="37"/>
      <c r="AC41" s="12"/>
    </row>
    <row r="42" spans="2:29" ht="15" thickBot="1" x14ac:dyDescent="0.35">
      <c r="B42" s="118" t="str">
        <f t="shared" ref="B42:B70" si="14">IF(B41="s","m",IF(B41="m","ti",IF(B41="ti","o",IF(B41="o","to",IF(B41="to","f",IF(B41="f","l",IF(B41="l","s",IF(B41="s","m",))))))))</f>
        <v>m</v>
      </c>
      <c r="C42" s="28">
        <f t="shared" si="7"/>
        <v>3</v>
      </c>
      <c r="D42" s="142"/>
      <c r="E42" s="18">
        <v>27</v>
      </c>
      <c r="F42" s="25" t="str">
        <f t="shared" ref="F42:F70" si="15">IF(F41="s","m",IF(F41="m","ti",IF(F41="ti","o",IF(F41="o","to",IF(F41="to","f",IF(F41="f","l",IF(F41="l","s",IF(F41="s","m",))))))))</f>
        <v>to</v>
      </c>
      <c r="G42" s="24">
        <f t="shared" si="8"/>
        <v>3</v>
      </c>
      <c r="H42" s="14"/>
      <c r="I42" s="26"/>
      <c r="J42" s="113" t="str">
        <f t="shared" ref="J42:J69" si="16">IF(J41="s","m",IF(J41="m","ti",IF(J41="ti","o",IF(J41="o","to",IF(J41="to","f",IF(J41="f","l",IF(J41="l","s",IF(J41="s","m",))))))))</f>
        <v>s</v>
      </c>
      <c r="K42" s="69">
        <f t="shared" si="9"/>
        <v>3</v>
      </c>
      <c r="L42" s="198" t="s">
        <v>10</v>
      </c>
      <c r="M42" s="15"/>
      <c r="N42" s="118" t="str">
        <f t="shared" ref="N42:N70" si="17">IF(N41="s","m",IF(N41="m","ti",IF(N41="ti","o",IF(N41="o","to",IF(N41="to","f",IF(N41="f","l",IF(N41="l","s",IF(N41="s","m",))))))))</f>
        <v>ti</v>
      </c>
      <c r="O42" s="28">
        <f t="shared" si="10"/>
        <v>3</v>
      </c>
      <c r="P42" s="14"/>
      <c r="Q42" s="26"/>
      <c r="R42" s="133" t="str">
        <f t="shared" ref="R42:R69" si="18">IF(R41="s","m",IF(R41="m","ti",IF(R41="ti","o",IF(R41="o","to",IF(R41="to","f",IF(R41="f","l",IF(R41="l","s",IF(R41="s","m",))))))))</f>
        <v>f</v>
      </c>
      <c r="S42" s="24">
        <f t="shared" si="11"/>
        <v>3</v>
      </c>
      <c r="T42" s="14"/>
      <c r="U42" s="15"/>
      <c r="V42" s="113" t="str">
        <f t="shared" ref="V42:V70" si="19">IF(V41="s","m",IF(V41="m","ti",IF(V41="ti","o",IF(V41="o","to",IF(V41="to","f",IF(V41="f","l",IF(V41="l","s",IF(V41="s","m",))))))))</f>
        <v>s</v>
      </c>
      <c r="W42" s="69">
        <f t="shared" si="12"/>
        <v>3</v>
      </c>
      <c r="X42" s="41" t="s">
        <v>10</v>
      </c>
      <c r="Y42" s="26"/>
      <c r="Z42" s="25" t="str">
        <f t="shared" ref="Z42:Z70" si="20">IF(Z41="s","m",IF(Z41="m","ti",IF(Z41="ti","o",IF(Z41="o","to",IF(Z41="to","f",IF(Z41="f","l",IF(Z41="l","s",IF(Z41="s","m",))))))))</f>
        <v>o</v>
      </c>
      <c r="AA42" s="24">
        <f t="shared" si="13"/>
        <v>3</v>
      </c>
      <c r="AB42" s="37"/>
      <c r="AC42" s="12"/>
    </row>
    <row r="43" spans="2:29" x14ac:dyDescent="0.3">
      <c r="B43" s="118" t="str">
        <f t="shared" si="14"/>
        <v>ti</v>
      </c>
      <c r="C43" s="28">
        <f t="shared" si="7"/>
        <v>4</v>
      </c>
      <c r="D43" s="143"/>
      <c r="E43" s="26"/>
      <c r="F43" s="25" t="str">
        <f t="shared" si="15"/>
        <v>f</v>
      </c>
      <c r="G43" s="24">
        <f t="shared" si="8"/>
        <v>4</v>
      </c>
      <c r="H43" s="14"/>
      <c r="I43" s="26"/>
      <c r="J43" s="39" t="str">
        <f t="shared" si="16"/>
        <v>m</v>
      </c>
      <c r="K43" s="28">
        <f t="shared" si="9"/>
        <v>4</v>
      </c>
      <c r="L43" s="17"/>
      <c r="M43" s="18">
        <v>36</v>
      </c>
      <c r="N43" s="25" t="str">
        <f t="shared" si="17"/>
        <v>o</v>
      </c>
      <c r="O43" s="24">
        <f t="shared" si="10"/>
        <v>4</v>
      </c>
      <c r="P43" s="14"/>
      <c r="Q43" s="26"/>
      <c r="R43" s="112" t="str">
        <f t="shared" si="18"/>
        <v>l</v>
      </c>
      <c r="S43" s="24">
        <f t="shared" si="11"/>
        <v>4</v>
      </c>
      <c r="T43" s="14"/>
      <c r="U43" s="15"/>
      <c r="V43" s="39" t="str">
        <f t="shared" si="19"/>
        <v>m</v>
      </c>
      <c r="W43" s="28">
        <f t="shared" si="12"/>
        <v>4</v>
      </c>
      <c r="X43" s="22"/>
      <c r="Y43" s="18">
        <v>49</v>
      </c>
      <c r="Z43" s="25" t="str">
        <f t="shared" si="20"/>
        <v>to</v>
      </c>
      <c r="AA43" s="24">
        <f t="shared" si="13"/>
        <v>4</v>
      </c>
      <c r="AB43" s="37"/>
      <c r="AC43" s="12"/>
    </row>
    <row r="44" spans="2:29" ht="15" thickBot="1" x14ac:dyDescent="0.35">
      <c r="B44" s="110" t="str">
        <f t="shared" si="14"/>
        <v>o</v>
      </c>
      <c r="C44" s="24">
        <f t="shared" si="7"/>
        <v>5</v>
      </c>
      <c r="D44" s="143"/>
      <c r="E44" s="26"/>
      <c r="F44" s="112" t="str">
        <f t="shared" si="15"/>
        <v>l</v>
      </c>
      <c r="G44" s="24">
        <f t="shared" si="8"/>
        <v>5</v>
      </c>
      <c r="H44" s="14"/>
      <c r="I44" s="26"/>
      <c r="J44" s="39" t="str">
        <f t="shared" si="16"/>
        <v>ti</v>
      </c>
      <c r="K44" s="28">
        <f t="shared" si="9"/>
        <v>5</v>
      </c>
      <c r="L44" s="14"/>
      <c r="M44" s="26"/>
      <c r="N44" s="25" t="str">
        <f t="shared" si="17"/>
        <v>to</v>
      </c>
      <c r="O44" s="24">
        <f t="shared" si="10"/>
        <v>5</v>
      </c>
      <c r="P44" s="14"/>
      <c r="Q44" s="26"/>
      <c r="R44" s="113" t="str">
        <f t="shared" si="18"/>
        <v>s</v>
      </c>
      <c r="S44" s="69">
        <f t="shared" si="11"/>
        <v>5</v>
      </c>
      <c r="T44" s="41" t="s">
        <v>10</v>
      </c>
      <c r="U44" s="15"/>
      <c r="V44" s="39" t="str">
        <f t="shared" si="19"/>
        <v>ti</v>
      </c>
      <c r="W44" s="28">
        <f t="shared" si="12"/>
        <v>5</v>
      </c>
      <c r="X44" s="37"/>
      <c r="Y44" s="26"/>
      <c r="Z44" s="25" t="str">
        <f t="shared" si="20"/>
        <v>f</v>
      </c>
      <c r="AA44" s="24">
        <f t="shared" si="13"/>
        <v>5</v>
      </c>
      <c r="AB44" s="37"/>
      <c r="AC44" s="12"/>
    </row>
    <row r="45" spans="2:29" ht="15" thickBot="1" x14ac:dyDescent="0.35">
      <c r="B45" s="110" t="str">
        <f t="shared" si="14"/>
        <v>to</v>
      </c>
      <c r="C45" s="24">
        <f t="shared" si="7"/>
        <v>6</v>
      </c>
      <c r="D45" s="143"/>
      <c r="E45" s="26"/>
      <c r="F45" s="113" t="str">
        <f t="shared" si="15"/>
        <v>s</v>
      </c>
      <c r="G45" s="69">
        <f t="shared" si="8"/>
        <v>6</v>
      </c>
      <c r="H45" s="31" t="s">
        <v>10</v>
      </c>
      <c r="I45" s="44"/>
      <c r="J45" s="25" t="str">
        <f t="shared" si="16"/>
        <v>o</v>
      </c>
      <c r="K45" s="24">
        <f t="shared" si="9"/>
        <v>6</v>
      </c>
      <c r="L45" s="14"/>
      <c r="M45" s="26"/>
      <c r="N45" s="25" t="str">
        <f t="shared" si="17"/>
        <v>f</v>
      </c>
      <c r="O45" s="24">
        <f t="shared" si="10"/>
        <v>6</v>
      </c>
      <c r="P45" s="14"/>
      <c r="Q45" s="26"/>
      <c r="R45" s="39" t="str">
        <f t="shared" si="18"/>
        <v>m</v>
      </c>
      <c r="S45" s="28">
        <f t="shared" si="11"/>
        <v>6</v>
      </c>
      <c r="T45" s="22"/>
      <c r="U45" s="18">
        <v>45</v>
      </c>
      <c r="V45" s="25" t="str">
        <f t="shared" si="19"/>
        <v>o</v>
      </c>
      <c r="W45" s="24">
        <f t="shared" si="12"/>
        <v>6</v>
      </c>
      <c r="X45" s="37"/>
      <c r="Y45" s="26"/>
      <c r="Z45" s="112" t="str">
        <f t="shared" si="20"/>
        <v>l</v>
      </c>
      <c r="AA45" s="24">
        <f t="shared" si="13"/>
        <v>6</v>
      </c>
      <c r="AB45" s="37"/>
      <c r="AC45" s="12"/>
    </row>
    <row r="46" spans="2:29" ht="15" thickBot="1" x14ac:dyDescent="0.35">
      <c r="B46" s="110" t="str">
        <f t="shared" si="14"/>
        <v>f</v>
      </c>
      <c r="C46" s="24">
        <f t="shared" si="7"/>
        <v>7</v>
      </c>
      <c r="D46" s="143"/>
      <c r="E46" s="26"/>
      <c r="F46" s="39" t="str">
        <f t="shared" si="15"/>
        <v>m</v>
      </c>
      <c r="G46" s="28">
        <f t="shared" si="8"/>
        <v>7</v>
      </c>
      <c r="H46" s="63"/>
      <c r="I46" s="66">
        <v>32</v>
      </c>
      <c r="J46" s="25" t="str">
        <f t="shared" si="16"/>
        <v>to</v>
      </c>
      <c r="K46" s="24">
        <f t="shared" si="9"/>
        <v>7</v>
      </c>
      <c r="L46" s="14"/>
      <c r="M46" s="26"/>
      <c r="N46" s="112" t="str">
        <f t="shared" si="17"/>
        <v>l</v>
      </c>
      <c r="O46" s="24">
        <f t="shared" si="10"/>
        <v>7</v>
      </c>
      <c r="P46" s="14"/>
      <c r="Q46" s="26"/>
      <c r="R46" s="39" t="str">
        <f t="shared" si="18"/>
        <v>ti</v>
      </c>
      <c r="S46" s="28">
        <f t="shared" si="11"/>
        <v>7</v>
      </c>
      <c r="T46" s="37"/>
      <c r="U46" s="26"/>
      <c r="V46" s="25" t="str">
        <f t="shared" si="19"/>
        <v>to</v>
      </c>
      <c r="W46" s="24">
        <f t="shared" si="12"/>
        <v>7</v>
      </c>
      <c r="X46" s="37" t="s">
        <v>14</v>
      </c>
      <c r="Y46" s="26"/>
      <c r="Z46" s="113" t="str">
        <f t="shared" si="20"/>
        <v>s</v>
      </c>
      <c r="AA46" s="69">
        <f t="shared" si="13"/>
        <v>7</v>
      </c>
      <c r="AB46" s="46" t="s">
        <v>11</v>
      </c>
      <c r="AC46" s="40"/>
    </row>
    <row r="47" spans="2:29" ht="15" thickBot="1" x14ac:dyDescent="0.35">
      <c r="B47" s="114" t="str">
        <f t="shared" si="14"/>
        <v>l</v>
      </c>
      <c r="C47" s="24">
        <f t="shared" si="7"/>
        <v>8</v>
      </c>
      <c r="D47" s="43"/>
      <c r="E47" s="26"/>
      <c r="F47" s="39" t="str">
        <f t="shared" si="15"/>
        <v>ti</v>
      </c>
      <c r="G47" s="28">
        <f t="shared" si="8"/>
        <v>8</v>
      </c>
      <c r="H47" s="37"/>
      <c r="I47" s="26"/>
      <c r="J47" s="25" t="str">
        <f t="shared" si="16"/>
        <v>f</v>
      </c>
      <c r="K47" s="24">
        <f t="shared" si="9"/>
        <v>8</v>
      </c>
      <c r="L47" s="14"/>
      <c r="M47" s="26"/>
      <c r="N47" s="113" t="str">
        <f t="shared" si="17"/>
        <v>s</v>
      </c>
      <c r="O47" s="69">
        <f t="shared" si="10"/>
        <v>8</v>
      </c>
      <c r="P47" s="31" t="s">
        <v>11</v>
      </c>
      <c r="Q47" s="44"/>
      <c r="R47" s="25" t="str">
        <f t="shared" si="18"/>
        <v>o</v>
      </c>
      <c r="S47" s="24">
        <f t="shared" si="11"/>
        <v>8</v>
      </c>
      <c r="T47" s="37"/>
      <c r="U47" s="26"/>
      <c r="V47" s="25" t="str">
        <f t="shared" si="19"/>
        <v>f</v>
      </c>
      <c r="W47" s="24">
        <f t="shared" si="12"/>
        <v>8</v>
      </c>
      <c r="X47" s="37"/>
      <c r="Y47" s="26"/>
      <c r="Z47" s="39" t="str">
        <f t="shared" si="20"/>
        <v>m</v>
      </c>
      <c r="AA47" s="28">
        <f t="shared" si="13"/>
        <v>8</v>
      </c>
      <c r="AB47" s="196"/>
      <c r="AC47" s="64">
        <v>2</v>
      </c>
    </row>
    <row r="48" spans="2:29" ht="15" thickBot="1" x14ac:dyDescent="0.35">
      <c r="B48" s="134" t="str">
        <f t="shared" si="14"/>
        <v>s</v>
      </c>
      <c r="C48" s="69">
        <f t="shared" si="7"/>
        <v>9</v>
      </c>
      <c r="D48" s="55" t="s">
        <v>11</v>
      </c>
      <c r="E48" s="44"/>
      <c r="F48" s="25" t="str">
        <f t="shared" si="15"/>
        <v>o</v>
      </c>
      <c r="G48" s="24">
        <f t="shared" si="8"/>
        <v>9</v>
      </c>
      <c r="H48" s="144"/>
      <c r="I48" s="26"/>
      <c r="J48" s="112" t="str">
        <f t="shared" si="16"/>
        <v>l</v>
      </c>
      <c r="K48" s="24">
        <f t="shared" si="9"/>
        <v>9</v>
      </c>
      <c r="L48" s="14"/>
      <c r="M48" s="26"/>
      <c r="N48" s="39" t="str">
        <f t="shared" si="17"/>
        <v>m</v>
      </c>
      <c r="O48" s="28">
        <f t="shared" si="10"/>
        <v>9</v>
      </c>
      <c r="P48" s="205"/>
      <c r="Q48" s="66">
        <v>41</v>
      </c>
      <c r="R48" s="25" t="str">
        <f t="shared" si="18"/>
        <v>to</v>
      </c>
      <c r="S48" s="24">
        <f t="shared" si="11"/>
        <v>9</v>
      </c>
      <c r="T48" s="37"/>
      <c r="U48" s="26"/>
      <c r="V48" s="112" t="str">
        <f t="shared" si="19"/>
        <v>l</v>
      </c>
      <c r="W48" s="24">
        <f t="shared" si="12"/>
        <v>9</v>
      </c>
      <c r="X48" s="37"/>
      <c r="Y48" s="26"/>
      <c r="Z48" s="39" t="str">
        <f t="shared" si="20"/>
        <v>ti</v>
      </c>
      <c r="AA48" s="28">
        <f t="shared" si="13"/>
        <v>9</v>
      </c>
      <c r="AB48" s="197"/>
      <c r="AC48" s="12"/>
    </row>
    <row r="49" spans="2:29" ht="15" thickBot="1" x14ac:dyDescent="0.35">
      <c r="B49" s="118" t="str">
        <f t="shared" si="14"/>
        <v>m</v>
      </c>
      <c r="C49" s="28">
        <f t="shared" si="7"/>
        <v>10</v>
      </c>
      <c r="D49" s="191"/>
      <c r="E49" s="62">
        <v>28</v>
      </c>
      <c r="F49" s="25" t="str">
        <f t="shared" si="15"/>
        <v>to</v>
      </c>
      <c r="G49" s="24">
        <f t="shared" si="8"/>
        <v>10</v>
      </c>
      <c r="H49" s="37"/>
      <c r="I49" s="26"/>
      <c r="J49" s="113" t="str">
        <f t="shared" si="16"/>
        <v>s</v>
      </c>
      <c r="K49" s="69">
        <f t="shared" si="9"/>
        <v>10</v>
      </c>
      <c r="L49" s="31" t="s">
        <v>11</v>
      </c>
      <c r="M49" s="44"/>
      <c r="N49" s="39" t="str">
        <f t="shared" si="17"/>
        <v>ti</v>
      </c>
      <c r="O49" s="28">
        <f t="shared" si="10"/>
        <v>10</v>
      </c>
      <c r="P49" s="37"/>
      <c r="Q49" s="26"/>
      <c r="R49" s="25" t="str">
        <f t="shared" si="18"/>
        <v>f</v>
      </c>
      <c r="S49" s="24">
        <f t="shared" si="11"/>
        <v>10</v>
      </c>
      <c r="T49" s="37"/>
      <c r="U49" s="26"/>
      <c r="V49" s="113" t="str">
        <f t="shared" si="19"/>
        <v>s</v>
      </c>
      <c r="W49" s="69">
        <f t="shared" si="12"/>
        <v>10</v>
      </c>
      <c r="X49" s="46" t="s">
        <v>11</v>
      </c>
      <c r="Y49" s="44"/>
      <c r="Z49" s="133" t="str">
        <f t="shared" si="20"/>
        <v>o</v>
      </c>
      <c r="AA49" s="24">
        <f t="shared" si="13"/>
        <v>10</v>
      </c>
      <c r="AB49" s="197"/>
      <c r="AC49" s="12"/>
    </row>
    <row r="50" spans="2:29" x14ac:dyDescent="0.3">
      <c r="B50" s="118" t="str">
        <f t="shared" si="14"/>
        <v>ti</v>
      </c>
      <c r="C50" s="28">
        <f t="shared" si="7"/>
        <v>11</v>
      </c>
      <c r="D50" s="190"/>
      <c r="E50" s="15"/>
      <c r="F50" s="25" t="str">
        <f t="shared" si="15"/>
        <v>f</v>
      </c>
      <c r="G50" s="24">
        <f t="shared" si="8"/>
        <v>11</v>
      </c>
      <c r="H50" s="37"/>
      <c r="I50" s="26"/>
      <c r="J50" s="39" t="str">
        <f t="shared" si="16"/>
        <v>m</v>
      </c>
      <c r="K50" s="28">
        <f t="shared" si="9"/>
        <v>11</v>
      </c>
      <c r="L50" s="146"/>
      <c r="M50" s="62">
        <v>37</v>
      </c>
      <c r="N50" s="25" t="str">
        <f t="shared" si="17"/>
        <v>o</v>
      </c>
      <c r="O50" s="24">
        <f t="shared" si="10"/>
        <v>11</v>
      </c>
      <c r="P50" s="37"/>
      <c r="Q50" s="26"/>
      <c r="R50" s="112" t="str">
        <f t="shared" si="18"/>
        <v>l</v>
      </c>
      <c r="S50" s="24">
        <f t="shared" si="11"/>
        <v>11</v>
      </c>
      <c r="T50" s="37"/>
      <c r="U50" s="26"/>
      <c r="V50" s="39" t="str">
        <f t="shared" si="19"/>
        <v>m</v>
      </c>
      <c r="W50" s="28">
        <f t="shared" si="12"/>
        <v>11</v>
      </c>
      <c r="X50" s="196"/>
      <c r="Y50" s="66">
        <v>50</v>
      </c>
      <c r="Z50" s="133" t="str">
        <f t="shared" si="20"/>
        <v>to</v>
      </c>
      <c r="AA50" s="24">
        <f t="shared" si="13"/>
        <v>11</v>
      </c>
      <c r="AB50" s="197"/>
      <c r="AC50" s="12"/>
    </row>
    <row r="51" spans="2:29" ht="15" thickBot="1" x14ac:dyDescent="0.35">
      <c r="B51" s="110" t="str">
        <f t="shared" si="14"/>
        <v>o</v>
      </c>
      <c r="C51" s="24">
        <f t="shared" si="7"/>
        <v>12</v>
      </c>
      <c r="D51" s="190"/>
      <c r="E51" s="15"/>
      <c r="F51" s="112" t="str">
        <f t="shared" si="15"/>
        <v>l</v>
      </c>
      <c r="G51" s="24">
        <f t="shared" si="8"/>
        <v>12</v>
      </c>
      <c r="H51" s="37"/>
      <c r="I51" s="26"/>
      <c r="J51" s="39" t="str">
        <f t="shared" si="16"/>
        <v>ti</v>
      </c>
      <c r="K51" s="28">
        <f t="shared" si="9"/>
        <v>12</v>
      </c>
      <c r="L51" s="143"/>
      <c r="M51" s="15"/>
      <c r="N51" s="25" t="str">
        <f t="shared" si="17"/>
        <v>to</v>
      </c>
      <c r="O51" s="24">
        <f t="shared" si="10"/>
        <v>12</v>
      </c>
      <c r="P51" s="37"/>
      <c r="Q51" s="26"/>
      <c r="R51" s="113" t="str">
        <f t="shared" si="18"/>
        <v>s</v>
      </c>
      <c r="S51" s="69">
        <f t="shared" si="11"/>
        <v>12</v>
      </c>
      <c r="T51" s="46" t="s">
        <v>11</v>
      </c>
      <c r="U51" s="44"/>
      <c r="V51" s="39" t="str">
        <f t="shared" si="19"/>
        <v>ti</v>
      </c>
      <c r="W51" s="28">
        <f t="shared" si="12"/>
        <v>12</v>
      </c>
      <c r="X51" s="197"/>
      <c r="Y51" s="26"/>
      <c r="Z51" s="133" t="str">
        <f t="shared" si="20"/>
        <v>f</v>
      </c>
      <c r="AA51" s="24">
        <f t="shared" si="13"/>
        <v>12</v>
      </c>
      <c r="AB51" s="197"/>
      <c r="AC51" s="12"/>
    </row>
    <row r="52" spans="2:29" ht="15" thickBot="1" x14ac:dyDescent="0.35">
      <c r="B52" s="110" t="str">
        <f t="shared" si="14"/>
        <v>to</v>
      </c>
      <c r="C52" s="24">
        <f t="shared" si="7"/>
        <v>13</v>
      </c>
      <c r="D52" s="190"/>
      <c r="E52" s="15"/>
      <c r="F52" s="113" t="str">
        <f t="shared" si="15"/>
        <v>s</v>
      </c>
      <c r="G52" s="69">
        <f t="shared" si="8"/>
        <v>13</v>
      </c>
      <c r="H52" s="30" t="s">
        <v>11</v>
      </c>
      <c r="I52" s="42"/>
      <c r="J52" s="133" t="str">
        <f t="shared" si="16"/>
        <v>o</v>
      </c>
      <c r="K52" s="24">
        <f t="shared" si="9"/>
        <v>13</v>
      </c>
      <c r="L52" s="143"/>
      <c r="M52" s="15"/>
      <c r="N52" s="25" t="str">
        <f t="shared" si="17"/>
        <v>f</v>
      </c>
      <c r="O52" s="24">
        <f t="shared" si="10"/>
        <v>13</v>
      </c>
      <c r="P52" s="37" t="s">
        <v>11</v>
      </c>
      <c r="Q52" s="26"/>
      <c r="R52" s="39" t="str">
        <f t="shared" si="18"/>
        <v>m</v>
      </c>
      <c r="S52" s="28">
        <f t="shared" si="11"/>
        <v>13</v>
      </c>
      <c r="T52" s="229"/>
      <c r="U52" s="62">
        <v>46</v>
      </c>
      <c r="V52" s="25" t="str">
        <f t="shared" si="19"/>
        <v>o</v>
      </c>
      <c r="W52" s="24">
        <f t="shared" si="12"/>
        <v>13</v>
      </c>
      <c r="X52" s="197"/>
      <c r="Y52" s="26"/>
      <c r="Z52" s="112" t="str">
        <f t="shared" si="20"/>
        <v>l</v>
      </c>
      <c r="AA52" s="24">
        <f t="shared" si="13"/>
        <v>13</v>
      </c>
      <c r="AB52" s="197"/>
      <c r="AC52" s="12"/>
    </row>
    <row r="53" spans="2:29" ht="15" thickBot="1" x14ac:dyDescent="0.35">
      <c r="B53" s="110" t="str">
        <f t="shared" si="14"/>
        <v>f</v>
      </c>
      <c r="C53" s="24">
        <f t="shared" si="7"/>
        <v>14</v>
      </c>
      <c r="D53" s="144" t="s">
        <v>11</v>
      </c>
      <c r="E53" s="15"/>
      <c r="F53" s="39" t="str">
        <f t="shared" si="15"/>
        <v>m</v>
      </c>
      <c r="G53" s="28">
        <f t="shared" si="8"/>
        <v>14</v>
      </c>
      <c r="H53" s="17"/>
      <c r="I53" s="18">
        <v>33</v>
      </c>
      <c r="J53" s="133" t="str">
        <f t="shared" si="16"/>
        <v>to</v>
      </c>
      <c r="K53" s="24">
        <f t="shared" si="9"/>
        <v>14</v>
      </c>
      <c r="L53" s="143" t="s">
        <v>14</v>
      </c>
      <c r="M53" s="15"/>
      <c r="N53" s="112" t="str">
        <f t="shared" si="17"/>
        <v>l</v>
      </c>
      <c r="O53" s="15">
        <f t="shared" si="10"/>
        <v>14</v>
      </c>
      <c r="P53" s="37"/>
      <c r="Q53" s="136"/>
      <c r="R53" s="39" t="str">
        <f t="shared" si="18"/>
        <v>ti</v>
      </c>
      <c r="S53" s="28">
        <f t="shared" si="11"/>
        <v>14</v>
      </c>
      <c r="T53" s="197"/>
      <c r="U53" s="15"/>
      <c r="V53" s="25" t="str">
        <f t="shared" si="19"/>
        <v>to</v>
      </c>
      <c r="W53" s="24">
        <f t="shared" si="12"/>
        <v>14</v>
      </c>
      <c r="X53" s="197"/>
      <c r="Y53" s="26"/>
      <c r="Z53" s="113" t="str">
        <f t="shared" si="20"/>
        <v>s</v>
      </c>
      <c r="AA53" s="69">
        <f t="shared" si="13"/>
        <v>14</v>
      </c>
      <c r="AB53" s="198" t="s">
        <v>11</v>
      </c>
      <c r="AC53" s="60"/>
    </row>
    <row r="54" spans="2:29" ht="15" thickBot="1" x14ac:dyDescent="0.35">
      <c r="B54" s="114" t="str">
        <f t="shared" si="14"/>
        <v>l</v>
      </c>
      <c r="C54" s="24">
        <f t="shared" si="7"/>
        <v>15</v>
      </c>
      <c r="D54" s="48"/>
      <c r="E54" s="15"/>
      <c r="F54" s="39" t="str">
        <f t="shared" si="15"/>
        <v>ti</v>
      </c>
      <c r="G54" s="28">
        <f t="shared" si="8"/>
        <v>15</v>
      </c>
      <c r="H54" s="14"/>
      <c r="I54" s="26"/>
      <c r="J54" s="133" t="str">
        <f t="shared" si="16"/>
        <v>f</v>
      </c>
      <c r="K54" s="24">
        <f t="shared" si="9"/>
        <v>15</v>
      </c>
      <c r="L54" s="143" t="s">
        <v>11</v>
      </c>
      <c r="M54" s="15"/>
      <c r="N54" s="113" t="str">
        <f t="shared" si="17"/>
        <v>s</v>
      </c>
      <c r="O54" s="45">
        <f t="shared" si="10"/>
        <v>15</v>
      </c>
      <c r="P54" s="46"/>
      <c r="Q54" s="217"/>
      <c r="R54" s="133" t="str">
        <f t="shared" si="18"/>
        <v>o</v>
      </c>
      <c r="S54" s="24">
        <f t="shared" si="11"/>
        <v>15</v>
      </c>
      <c r="T54" s="197"/>
      <c r="U54" s="15"/>
      <c r="V54" s="25" t="str">
        <f t="shared" si="19"/>
        <v>f</v>
      </c>
      <c r="W54" s="24">
        <f t="shared" si="12"/>
        <v>15</v>
      </c>
      <c r="X54" s="197" t="s">
        <v>11</v>
      </c>
      <c r="Y54" s="26"/>
      <c r="Z54" s="39" t="str">
        <f t="shared" si="20"/>
        <v>m</v>
      </c>
      <c r="AA54" s="28">
        <f t="shared" si="13"/>
        <v>15</v>
      </c>
      <c r="AB54" s="142"/>
      <c r="AC54" s="23">
        <v>3</v>
      </c>
    </row>
    <row r="55" spans="2:29" ht="15" thickBot="1" x14ac:dyDescent="0.35">
      <c r="B55" s="134" t="str">
        <f t="shared" si="14"/>
        <v>s</v>
      </c>
      <c r="C55" s="69">
        <f t="shared" si="7"/>
        <v>16</v>
      </c>
      <c r="D55" s="119"/>
      <c r="E55" s="89"/>
      <c r="F55" s="25" t="str">
        <f t="shared" si="15"/>
        <v>o</v>
      </c>
      <c r="G55" s="24">
        <f t="shared" si="8"/>
        <v>16</v>
      </c>
      <c r="H55" s="14"/>
      <c r="I55" s="26"/>
      <c r="J55" s="112" t="str">
        <f t="shared" si="16"/>
        <v>l</v>
      </c>
      <c r="K55" s="24">
        <f t="shared" si="9"/>
        <v>16</v>
      </c>
      <c r="L55" s="48"/>
      <c r="M55" s="15"/>
      <c r="N55" s="39" t="str">
        <f t="shared" si="17"/>
        <v>m</v>
      </c>
      <c r="O55" s="28">
        <f t="shared" si="10"/>
        <v>16</v>
      </c>
      <c r="P55" s="196"/>
      <c r="Q55" s="18">
        <v>42</v>
      </c>
      <c r="R55" s="133" t="str">
        <f t="shared" si="18"/>
        <v>to</v>
      </c>
      <c r="S55" s="24">
        <f t="shared" si="11"/>
        <v>16</v>
      </c>
      <c r="T55" s="197"/>
      <c r="U55" s="15"/>
      <c r="V55" s="112" t="str">
        <f t="shared" si="19"/>
        <v>l</v>
      </c>
      <c r="W55" s="24">
        <f t="shared" si="12"/>
        <v>16</v>
      </c>
      <c r="X55" s="48"/>
      <c r="Y55" s="26"/>
      <c r="Z55" s="39" t="str">
        <f t="shared" si="20"/>
        <v>ti</v>
      </c>
      <c r="AA55" s="28">
        <f t="shared" si="13"/>
        <v>16</v>
      </c>
      <c r="AB55" s="143"/>
      <c r="AC55" s="12"/>
    </row>
    <row r="56" spans="2:29" ht="15" thickBot="1" x14ac:dyDescent="0.35">
      <c r="B56" s="118" t="str">
        <f t="shared" si="14"/>
        <v>m</v>
      </c>
      <c r="C56" s="28">
        <f t="shared" si="7"/>
        <v>17</v>
      </c>
      <c r="D56" s="17"/>
      <c r="E56" s="18">
        <v>29</v>
      </c>
      <c r="F56" s="25" t="str">
        <f t="shared" si="15"/>
        <v>to</v>
      </c>
      <c r="G56" s="24">
        <f t="shared" si="8"/>
        <v>17</v>
      </c>
      <c r="H56" s="91"/>
      <c r="I56" s="26"/>
      <c r="J56" s="113" t="str">
        <f t="shared" si="16"/>
        <v>s</v>
      </c>
      <c r="K56" s="69">
        <f t="shared" si="9"/>
        <v>17</v>
      </c>
      <c r="L56" s="49"/>
      <c r="M56" s="89"/>
      <c r="N56" s="39" t="str">
        <f t="shared" si="17"/>
        <v>ti</v>
      </c>
      <c r="O56" s="28">
        <f t="shared" si="10"/>
        <v>17</v>
      </c>
      <c r="P56" s="197"/>
      <c r="Q56" s="26"/>
      <c r="R56" s="133" t="str">
        <f t="shared" si="18"/>
        <v>f</v>
      </c>
      <c r="S56" s="24">
        <f t="shared" si="11"/>
        <v>17</v>
      </c>
      <c r="T56" s="197" t="s">
        <v>11</v>
      </c>
      <c r="U56" s="15"/>
      <c r="V56" s="113" t="str">
        <f t="shared" si="19"/>
        <v>s</v>
      </c>
      <c r="W56" s="69">
        <f t="shared" si="12"/>
        <v>17</v>
      </c>
      <c r="X56" s="119"/>
      <c r="Y56" s="42"/>
      <c r="Z56" s="25" t="str">
        <f t="shared" si="20"/>
        <v>o</v>
      </c>
      <c r="AA56" s="24">
        <f t="shared" si="13"/>
        <v>17</v>
      </c>
      <c r="AB56" s="143"/>
      <c r="AC56" s="12"/>
    </row>
    <row r="57" spans="2:29" x14ac:dyDescent="0.3">
      <c r="B57" s="118" t="str">
        <f t="shared" si="14"/>
        <v>ti</v>
      </c>
      <c r="C57" s="28">
        <f t="shared" si="7"/>
        <v>18</v>
      </c>
      <c r="D57" s="14"/>
      <c r="E57" s="26"/>
      <c r="F57" s="25" t="str">
        <f t="shared" si="15"/>
        <v>f</v>
      </c>
      <c r="G57" s="24">
        <f t="shared" si="8"/>
        <v>18</v>
      </c>
      <c r="H57" s="14" t="s">
        <v>11</v>
      </c>
      <c r="I57" s="26"/>
      <c r="J57" s="39" t="str">
        <f t="shared" si="16"/>
        <v>m</v>
      </c>
      <c r="K57" s="28">
        <f t="shared" si="9"/>
        <v>18</v>
      </c>
      <c r="L57" s="205"/>
      <c r="M57" s="18">
        <v>38</v>
      </c>
      <c r="N57" s="25" t="str">
        <f t="shared" si="17"/>
        <v>o</v>
      </c>
      <c r="O57" s="24">
        <f t="shared" si="10"/>
        <v>18</v>
      </c>
      <c r="P57" s="197"/>
      <c r="Q57" s="26"/>
      <c r="R57" s="112" t="str">
        <f t="shared" si="18"/>
        <v>l</v>
      </c>
      <c r="S57" s="24">
        <f t="shared" si="11"/>
        <v>18</v>
      </c>
      <c r="T57" s="48"/>
      <c r="U57" s="15"/>
      <c r="V57" s="39" t="str">
        <f t="shared" si="19"/>
        <v>m</v>
      </c>
      <c r="W57" s="28">
        <f t="shared" si="12"/>
        <v>18</v>
      </c>
      <c r="X57" s="189"/>
      <c r="Y57" s="18">
        <v>51</v>
      </c>
      <c r="Z57" s="25" t="str">
        <f t="shared" si="20"/>
        <v>to</v>
      </c>
      <c r="AA57" s="24">
        <f t="shared" si="13"/>
        <v>18</v>
      </c>
      <c r="AB57" s="143"/>
      <c r="AC57" s="12"/>
    </row>
    <row r="58" spans="2:29" ht="15" thickBot="1" x14ac:dyDescent="0.35">
      <c r="B58" s="110" t="str">
        <f t="shared" si="14"/>
        <v>o</v>
      </c>
      <c r="C58" s="24">
        <f t="shared" si="7"/>
        <v>19</v>
      </c>
      <c r="D58" s="14"/>
      <c r="E58" s="26"/>
      <c r="F58" s="112" t="str">
        <f t="shared" si="15"/>
        <v>l</v>
      </c>
      <c r="G58" s="24">
        <f t="shared" si="8"/>
        <v>19</v>
      </c>
      <c r="H58" s="48"/>
      <c r="I58" s="26"/>
      <c r="J58" s="39" t="str">
        <f t="shared" si="16"/>
        <v>ti</v>
      </c>
      <c r="K58" s="28">
        <f t="shared" si="9"/>
        <v>19</v>
      </c>
      <c r="L58" s="37"/>
      <c r="M58" s="26"/>
      <c r="N58" s="25" t="str">
        <f t="shared" si="17"/>
        <v>to</v>
      </c>
      <c r="O58" s="24">
        <f t="shared" si="10"/>
        <v>19</v>
      </c>
      <c r="P58" s="197"/>
      <c r="Q58" s="26"/>
      <c r="R58" s="113" t="str">
        <f t="shared" si="18"/>
        <v>s</v>
      </c>
      <c r="S58" s="69">
        <f t="shared" si="11"/>
        <v>19</v>
      </c>
      <c r="T58" s="119"/>
      <c r="U58" s="89"/>
      <c r="V58" s="39" t="str">
        <f t="shared" si="19"/>
        <v>ti</v>
      </c>
      <c r="W58" s="28">
        <f t="shared" si="12"/>
        <v>19</v>
      </c>
      <c r="X58" s="190"/>
      <c r="Y58" s="26"/>
      <c r="Z58" s="25" t="str">
        <f t="shared" si="20"/>
        <v>f</v>
      </c>
      <c r="AA58" s="24">
        <f t="shared" si="13"/>
        <v>19</v>
      </c>
      <c r="AB58" s="143" t="s">
        <v>11</v>
      </c>
      <c r="AC58" s="12"/>
    </row>
    <row r="59" spans="2:29" ht="15" thickBot="1" x14ac:dyDescent="0.35">
      <c r="B59" s="110" t="str">
        <f t="shared" si="14"/>
        <v>to</v>
      </c>
      <c r="C59" s="24">
        <f t="shared" si="7"/>
        <v>20</v>
      </c>
      <c r="D59" s="14"/>
      <c r="E59" s="26"/>
      <c r="F59" s="113" t="str">
        <f t="shared" si="15"/>
        <v>s</v>
      </c>
      <c r="G59" s="69">
        <f t="shared" si="8"/>
        <v>20</v>
      </c>
      <c r="H59" s="49"/>
      <c r="I59" s="44"/>
      <c r="J59" s="25" t="str">
        <f t="shared" si="16"/>
        <v>o</v>
      </c>
      <c r="K59" s="24">
        <f t="shared" si="9"/>
        <v>20</v>
      </c>
      <c r="L59" s="37"/>
      <c r="M59" s="26"/>
      <c r="N59" s="25" t="str">
        <f t="shared" si="17"/>
        <v>f</v>
      </c>
      <c r="O59" s="24">
        <f t="shared" si="10"/>
        <v>20</v>
      </c>
      <c r="P59" s="197" t="s">
        <v>11</v>
      </c>
      <c r="Q59" s="26"/>
      <c r="R59" s="39" t="str">
        <f t="shared" si="18"/>
        <v>m</v>
      </c>
      <c r="S59" s="28">
        <f t="shared" si="11"/>
        <v>20</v>
      </c>
      <c r="T59" s="142"/>
      <c r="U59" s="18">
        <v>47</v>
      </c>
      <c r="V59" s="25" t="str">
        <f t="shared" si="19"/>
        <v>o</v>
      </c>
      <c r="W59" s="24">
        <f t="shared" si="12"/>
        <v>20</v>
      </c>
      <c r="X59" s="190"/>
      <c r="Y59" s="26"/>
      <c r="Z59" s="112" t="str">
        <f t="shared" si="20"/>
        <v>l</v>
      </c>
      <c r="AA59" s="24">
        <f t="shared" si="13"/>
        <v>20</v>
      </c>
      <c r="AB59" s="48"/>
      <c r="AC59" s="214"/>
    </row>
    <row r="60" spans="2:29" ht="15" thickBot="1" x14ac:dyDescent="0.35">
      <c r="B60" s="110" t="str">
        <f t="shared" si="14"/>
        <v>f</v>
      </c>
      <c r="C60" s="24">
        <f t="shared" si="7"/>
        <v>21</v>
      </c>
      <c r="D60" s="14" t="s">
        <v>11</v>
      </c>
      <c r="E60" s="26"/>
      <c r="F60" s="39" t="str">
        <f t="shared" si="15"/>
        <v>m</v>
      </c>
      <c r="G60" s="28">
        <f t="shared" si="8"/>
        <v>21</v>
      </c>
      <c r="H60" s="191"/>
      <c r="I60" s="66">
        <v>34</v>
      </c>
      <c r="J60" s="25" t="str">
        <f t="shared" si="16"/>
        <v>to</v>
      </c>
      <c r="K60" s="24">
        <f t="shared" si="9"/>
        <v>21</v>
      </c>
      <c r="L60" s="37"/>
      <c r="M60" s="26"/>
      <c r="N60" s="112" t="str">
        <f t="shared" si="17"/>
        <v>l</v>
      </c>
      <c r="O60" s="24">
        <f t="shared" si="10"/>
        <v>21</v>
      </c>
      <c r="P60" s="54"/>
      <c r="Q60" s="26"/>
      <c r="R60" s="39" t="str">
        <f t="shared" si="18"/>
        <v>ti</v>
      </c>
      <c r="S60" s="28">
        <f t="shared" si="11"/>
        <v>21</v>
      </c>
      <c r="T60" s="143"/>
      <c r="U60" s="26"/>
      <c r="V60" s="25" t="str">
        <f t="shared" si="19"/>
        <v>to</v>
      </c>
      <c r="W60" s="24">
        <f t="shared" si="12"/>
        <v>21</v>
      </c>
      <c r="X60" s="190"/>
      <c r="Y60" s="26"/>
      <c r="Z60" s="113" t="str">
        <f t="shared" si="20"/>
        <v>s</v>
      </c>
      <c r="AA60" s="69">
        <f t="shared" si="13"/>
        <v>21</v>
      </c>
      <c r="AB60" s="215"/>
      <c r="AC60" s="40"/>
    </row>
    <row r="61" spans="2:29" ht="15" thickBot="1" x14ac:dyDescent="0.35">
      <c r="B61" s="114" t="str">
        <f t="shared" si="14"/>
        <v>l</v>
      </c>
      <c r="C61" s="24">
        <f t="shared" si="7"/>
        <v>22</v>
      </c>
      <c r="D61" s="56"/>
      <c r="E61" s="26"/>
      <c r="F61" s="39" t="str">
        <f t="shared" si="15"/>
        <v>ti</v>
      </c>
      <c r="G61" s="28">
        <f t="shared" si="8"/>
        <v>22</v>
      </c>
      <c r="H61" s="190"/>
      <c r="I61" s="26"/>
      <c r="J61" s="25" t="str">
        <f t="shared" si="16"/>
        <v>f</v>
      </c>
      <c r="K61" s="24">
        <f t="shared" si="9"/>
        <v>22</v>
      </c>
      <c r="L61" s="37" t="s">
        <v>11</v>
      </c>
      <c r="M61" s="26"/>
      <c r="N61" s="113" t="str">
        <f t="shared" si="17"/>
        <v>s</v>
      </c>
      <c r="O61" s="69">
        <f t="shared" si="10"/>
        <v>22</v>
      </c>
      <c r="P61" s="215"/>
      <c r="Q61" s="44"/>
      <c r="R61" s="25" t="str">
        <f t="shared" si="18"/>
        <v>o</v>
      </c>
      <c r="S61" s="24">
        <f t="shared" si="11"/>
        <v>22</v>
      </c>
      <c r="T61" s="143"/>
      <c r="U61" s="26"/>
      <c r="V61" s="25" t="str">
        <f t="shared" si="19"/>
        <v>f</v>
      </c>
      <c r="W61" s="24">
        <f t="shared" si="12"/>
        <v>22</v>
      </c>
      <c r="X61" s="190"/>
      <c r="Y61" s="26"/>
      <c r="Z61" s="39" t="str">
        <f t="shared" si="20"/>
        <v>m</v>
      </c>
      <c r="AA61" s="28">
        <f t="shared" si="13"/>
        <v>22</v>
      </c>
      <c r="AB61" s="59"/>
      <c r="AC61" s="64">
        <v>4</v>
      </c>
    </row>
    <row r="62" spans="2:29" ht="15" thickBot="1" x14ac:dyDescent="0.35">
      <c r="B62" s="134" t="str">
        <f t="shared" si="14"/>
        <v>s</v>
      </c>
      <c r="C62" s="69">
        <f t="shared" si="7"/>
        <v>23</v>
      </c>
      <c r="D62" s="53"/>
      <c r="E62" s="44"/>
      <c r="F62" s="25" t="str">
        <f t="shared" si="15"/>
        <v>o</v>
      </c>
      <c r="G62" s="24">
        <f t="shared" si="8"/>
        <v>23</v>
      </c>
      <c r="H62" s="190"/>
      <c r="I62" s="26"/>
      <c r="J62" s="112" t="str">
        <f t="shared" si="16"/>
        <v>l</v>
      </c>
      <c r="K62" s="24">
        <f t="shared" si="9"/>
        <v>23</v>
      </c>
      <c r="L62" s="56"/>
      <c r="M62" s="26"/>
      <c r="N62" s="39" t="str">
        <f t="shared" si="17"/>
        <v>m</v>
      </c>
      <c r="O62" s="28">
        <f t="shared" si="10"/>
        <v>23</v>
      </c>
      <c r="P62" s="22"/>
      <c r="Q62" s="66">
        <v>43</v>
      </c>
      <c r="R62" s="25" t="str">
        <f t="shared" si="18"/>
        <v>to</v>
      </c>
      <c r="S62" s="24">
        <f t="shared" si="11"/>
        <v>23</v>
      </c>
      <c r="T62" s="143"/>
      <c r="U62" s="26"/>
      <c r="V62" s="112" t="str">
        <f t="shared" si="19"/>
        <v>l</v>
      </c>
      <c r="W62" s="24">
        <f t="shared" si="12"/>
        <v>23</v>
      </c>
      <c r="X62" s="190" t="s">
        <v>11</v>
      </c>
      <c r="Y62" s="26"/>
      <c r="Z62" s="39" t="str">
        <f t="shared" si="20"/>
        <v>ti</v>
      </c>
      <c r="AA62" s="28">
        <f t="shared" si="13"/>
        <v>23</v>
      </c>
      <c r="AB62" s="14"/>
      <c r="AC62" s="12"/>
    </row>
    <row r="63" spans="2:29" ht="15" thickBot="1" x14ac:dyDescent="0.35">
      <c r="B63" s="118" t="str">
        <f t="shared" si="14"/>
        <v>m</v>
      </c>
      <c r="C63" s="28">
        <f t="shared" si="7"/>
        <v>24</v>
      </c>
      <c r="D63" s="196"/>
      <c r="E63" s="62">
        <v>30</v>
      </c>
      <c r="F63" s="25" t="str">
        <f t="shared" si="15"/>
        <v>to</v>
      </c>
      <c r="G63" s="24">
        <f t="shared" si="8"/>
        <v>24</v>
      </c>
      <c r="H63" s="190"/>
      <c r="I63" s="26"/>
      <c r="J63" s="113" t="str">
        <f t="shared" si="16"/>
        <v>s</v>
      </c>
      <c r="K63" s="69">
        <f t="shared" si="9"/>
        <v>24</v>
      </c>
      <c r="L63" s="53"/>
      <c r="M63" s="44"/>
      <c r="N63" s="39" t="str">
        <f t="shared" si="17"/>
        <v>ti</v>
      </c>
      <c r="O63" s="28">
        <f t="shared" si="10"/>
        <v>24</v>
      </c>
      <c r="P63" s="37"/>
      <c r="Q63" s="26"/>
      <c r="R63" s="25" t="str">
        <f t="shared" si="18"/>
        <v>f</v>
      </c>
      <c r="S63" s="24">
        <f t="shared" si="11"/>
        <v>24</v>
      </c>
      <c r="T63" s="143" t="s">
        <v>11</v>
      </c>
      <c r="U63" s="26"/>
      <c r="V63" s="113" t="str">
        <f t="shared" si="19"/>
        <v>s</v>
      </c>
      <c r="W63" s="69">
        <f t="shared" si="12"/>
        <v>24</v>
      </c>
      <c r="X63" s="163"/>
      <c r="Y63" s="44"/>
      <c r="Z63" s="133" t="str">
        <f t="shared" si="20"/>
        <v>o</v>
      </c>
      <c r="AA63" s="24">
        <f t="shared" si="13"/>
        <v>24</v>
      </c>
      <c r="AB63" s="14"/>
      <c r="AC63" s="12"/>
    </row>
    <row r="64" spans="2:29" x14ac:dyDescent="0.3">
      <c r="B64" s="118" t="str">
        <f t="shared" si="14"/>
        <v>ti</v>
      </c>
      <c r="C64" s="28">
        <f t="shared" si="7"/>
        <v>25</v>
      </c>
      <c r="D64" s="197"/>
      <c r="F64" s="25" t="str">
        <f t="shared" si="15"/>
        <v>f</v>
      </c>
      <c r="G64" s="24">
        <f t="shared" si="8"/>
        <v>25</v>
      </c>
      <c r="H64" s="190" t="s">
        <v>11</v>
      </c>
      <c r="I64" s="26"/>
      <c r="J64" s="39" t="str">
        <f t="shared" si="16"/>
        <v>m</v>
      </c>
      <c r="K64" s="28">
        <f t="shared" si="9"/>
        <v>25</v>
      </c>
      <c r="L64" s="196"/>
      <c r="M64" s="62">
        <v>39</v>
      </c>
      <c r="N64" s="25" t="str">
        <f t="shared" si="17"/>
        <v>o</v>
      </c>
      <c r="O64" s="24">
        <f t="shared" si="10"/>
        <v>25</v>
      </c>
      <c r="P64" s="37"/>
      <c r="Q64" s="26"/>
      <c r="R64" s="112" t="str">
        <f t="shared" si="18"/>
        <v>l</v>
      </c>
      <c r="S64" s="24">
        <f t="shared" si="11"/>
        <v>25</v>
      </c>
      <c r="T64" s="56"/>
      <c r="U64" s="26"/>
      <c r="V64" s="39" t="str">
        <f t="shared" si="19"/>
        <v>m</v>
      </c>
      <c r="W64" s="28">
        <f t="shared" si="12"/>
        <v>25</v>
      </c>
      <c r="X64" s="233" t="s">
        <v>57</v>
      </c>
      <c r="Y64" s="66">
        <v>52</v>
      </c>
      <c r="Z64" s="133" t="str">
        <f t="shared" si="20"/>
        <v>to</v>
      </c>
      <c r="AA64" s="24">
        <f t="shared" si="13"/>
        <v>25</v>
      </c>
      <c r="AB64" s="14"/>
      <c r="AC64" s="12"/>
    </row>
    <row r="65" spans="2:29" ht="15" thickBot="1" x14ac:dyDescent="0.35">
      <c r="B65" s="110" t="str">
        <f t="shared" si="14"/>
        <v>o</v>
      </c>
      <c r="C65" s="24">
        <f t="shared" si="7"/>
        <v>26</v>
      </c>
      <c r="D65" s="197"/>
      <c r="E65" s="15"/>
      <c r="F65" s="112" t="str">
        <f t="shared" si="15"/>
        <v>l</v>
      </c>
      <c r="G65" s="24">
        <f t="shared" si="8"/>
        <v>26</v>
      </c>
      <c r="H65" s="56"/>
      <c r="I65" s="26"/>
      <c r="J65" s="39" t="str">
        <f t="shared" si="16"/>
        <v>ti</v>
      </c>
      <c r="K65" s="28">
        <f t="shared" si="9"/>
        <v>26</v>
      </c>
      <c r="L65" s="197"/>
      <c r="N65" s="25" t="str">
        <f t="shared" si="17"/>
        <v>to</v>
      </c>
      <c r="O65" s="24">
        <f t="shared" si="10"/>
        <v>26</v>
      </c>
      <c r="P65" s="37"/>
      <c r="Q65" s="26"/>
      <c r="R65" s="113" t="str">
        <f t="shared" si="18"/>
        <v>s</v>
      </c>
      <c r="S65" s="69">
        <f t="shared" si="11"/>
        <v>26</v>
      </c>
      <c r="T65" s="53"/>
      <c r="U65" s="44"/>
      <c r="V65" s="39" t="str">
        <f t="shared" si="19"/>
        <v>ti</v>
      </c>
      <c r="W65" s="28">
        <f t="shared" si="12"/>
        <v>26</v>
      </c>
      <c r="X65" s="234" t="s">
        <v>58</v>
      </c>
      <c r="Y65" s="26"/>
      <c r="Z65" s="133" t="str">
        <f t="shared" si="20"/>
        <v>f</v>
      </c>
      <c r="AA65" s="24">
        <f t="shared" si="13"/>
        <v>26</v>
      </c>
      <c r="AB65" s="14" t="s">
        <v>11</v>
      </c>
      <c r="AC65" s="12"/>
    </row>
    <row r="66" spans="2:29" ht="15" thickBot="1" x14ac:dyDescent="0.35">
      <c r="B66" s="110" t="str">
        <f t="shared" si="14"/>
        <v>to</v>
      </c>
      <c r="C66" s="24">
        <f t="shared" si="7"/>
        <v>27</v>
      </c>
      <c r="D66" s="197"/>
      <c r="E66" s="15"/>
      <c r="F66" s="113" t="str">
        <f t="shared" si="15"/>
        <v>s</v>
      </c>
      <c r="G66" s="69">
        <f t="shared" si="8"/>
        <v>27</v>
      </c>
      <c r="H66" s="53"/>
      <c r="I66" s="44"/>
      <c r="J66" s="133" t="str">
        <f t="shared" si="16"/>
        <v>o</v>
      </c>
      <c r="K66" s="24">
        <f t="shared" si="9"/>
        <v>27</v>
      </c>
      <c r="L66" s="197"/>
      <c r="M66" s="15"/>
      <c r="N66" s="25" t="str">
        <f t="shared" si="17"/>
        <v>f</v>
      </c>
      <c r="O66" s="24">
        <f t="shared" si="10"/>
        <v>27</v>
      </c>
      <c r="P66" s="37"/>
      <c r="Q66" s="26"/>
      <c r="R66" s="39" t="str">
        <f t="shared" si="18"/>
        <v>m</v>
      </c>
      <c r="S66" s="28">
        <f t="shared" si="11"/>
        <v>27</v>
      </c>
      <c r="T66" s="59"/>
      <c r="U66" s="62">
        <v>48</v>
      </c>
      <c r="V66" s="39" t="str">
        <f t="shared" si="19"/>
        <v>o</v>
      </c>
      <c r="W66" s="28">
        <f t="shared" si="12"/>
        <v>27</v>
      </c>
      <c r="X66" s="59"/>
      <c r="Y66" s="26"/>
      <c r="Z66" s="112" t="str">
        <f t="shared" si="20"/>
        <v>l</v>
      </c>
      <c r="AA66" s="24">
        <f t="shared" si="13"/>
        <v>27</v>
      </c>
      <c r="AB66" s="56"/>
      <c r="AC66" s="12"/>
    </row>
    <row r="67" spans="2:29" ht="15" thickBot="1" x14ac:dyDescent="0.35">
      <c r="B67" s="110" t="str">
        <f t="shared" si="14"/>
        <v>f</v>
      </c>
      <c r="C67" s="24">
        <f t="shared" si="7"/>
        <v>28</v>
      </c>
      <c r="D67" s="197"/>
      <c r="E67" s="15"/>
      <c r="F67" s="39" t="str">
        <f t="shared" si="15"/>
        <v>m</v>
      </c>
      <c r="G67" s="28">
        <f t="shared" si="8"/>
        <v>28</v>
      </c>
      <c r="H67" s="196"/>
      <c r="I67" s="66">
        <v>35</v>
      </c>
      <c r="J67" s="133" t="str">
        <f t="shared" si="16"/>
        <v>to</v>
      </c>
      <c r="K67" s="24">
        <f t="shared" si="9"/>
        <v>28</v>
      </c>
      <c r="L67" s="197"/>
      <c r="M67" s="15"/>
      <c r="N67" s="25" t="str">
        <f t="shared" si="17"/>
        <v>l</v>
      </c>
      <c r="O67" s="24">
        <f t="shared" si="10"/>
        <v>28</v>
      </c>
      <c r="P67" s="56"/>
      <c r="Q67" s="26"/>
      <c r="R67" s="39" t="str">
        <f t="shared" si="18"/>
        <v>ti</v>
      </c>
      <c r="S67" s="28">
        <f t="shared" si="11"/>
        <v>28</v>
      </c>
      <c r="T67" s="14"/>
      <c r="V67" s="25" t="str">
        <f t="shared" si="19"/>
        <v>to</v>
      </c>
      <c r="W67" s="24">
        <f t="shared" si="12"/>
        <v>28</v>
      </c>
      <c r="X67" s="14"/>
      <c r="Y67" s="26"/>
      <c r="Z67" s="113" t="str">
        <f t="shared" si="20"/>
        <v>s</v>
      </c>
      <c r="AA67" s="69">
        <f t="shared" si="13"/>
        <v>28</v>
      </c>
      <c r="AB67" s="53"/>
      <c r="AC67" s="40"/>
    </row>
    <row r="68" spans="2:29" ht="15" thickBot="1" x14ac:dyDescent="0.35">
      <c r="B68" s="114" t="str">
        <f t="shared" si="14"/>
        <v>l</v>
      </c>
      <c r="C68" s="24">
        <f t="shared" si="7"/>
        <v>29</v>
      </c>
      <c r="D68" s="197"/>
      <c r="E68" s="15"/>
      <c r="F68" s="39" t="str">
        <f t="shared" si="15"/>
        <v>ti</v>
      </c>
      <c r="G68" s="28">
        <f t="shared" si="8"/>
        <v>29</v>
      </c>
      <c r="H68" s="197"/>
      <c r="J68" s="25" t="str">
        <f t="shared" si="16"/>
        <v>f</v>
      </c>
      <c r="K68" s="24">
        <f t="shared" si="9"/>
        <v>29</v>
      </c>
      <c r="L68" s="197"/>
      <c r="M68" s="15"/>
      <c r="N68" s="113" t="str">
        <f t="shared" si="17"/>
        <v>s</v>
      </c>
      <c r="O68" s="69">
        <f t="shared" si="10"/>
        <v>29</v>
      </c>
      <c r="P68" s="53" t="s">
        <v>11</v>
      </c>
      <c r="Q68" s="44"/>
      <c r="R68" s="39" t="str">
        <f t="shared" si="18"/>
        <v>o</v>
      </c>
      <c r="S68" s="28">
        <f t="shared" si="11"/>
        <v>29</v>
      </c>
      <c r="T68" s="14"/>
      <c r="U68" s="15"/>
      <c r="V68" s="25" t="str">
        <f t="shared" si="19"/>
        <v>f</v>
      </c>
      <c r="W68" s="24">
        <f t="shared" si="12"/>
        <v>29</v>
      </c>
      <c r="X68" s="14"/>
      <c r="Y68" s="26"/>
      <c r="Z68" s="39" t="str">
        <f t="shared" si="20"/>
        <v>m</v>
      </c>
      <c r="AA68" s="28">
        <f t="shared" si="13"/>
        <v>29</v>
      </c>
      <c r="AB68" s="196"/>
      <c r="AC68" s="64">
        <v>5</v>
      </c>
    </row>
    <row r="69" spans="2:29" ht="15" thickBot="1" x14ac:dyDescent="0.35">
      <c r="B69" s="134" t="str">
        <f t="shared" si="14"/>
        <v>s</v>
      </c>
      <c r="C69" s="69">
        <f t="shared" si="7"/>
        <v>30</v>
      </c>
      <c r="D69" s="203" t="s">
        <v>11</v>
      </c>
      <c r="E69" s="44"/>
      <c r="F69" s="39" t="str">
        <f t="shared" si="15"/>
        <v>o</v>
      </c>
      <c r="G69" s="28">
        <f t="shared" si="8"/>
        <v>30</v>
      </c>
      <c r="H69" s="197"/>
      <c r="I69" s="15"/>
      <c r="J69" s="25" t="str">
        <f t="shared" si="16"/>
        <v>l</v>
      </c>
      <c r="K69" s="24">
        <f t="shared" si="9"/>
        <v>30</v>
      </c>
      <c r="L69" s="197"/>
      <c r="M69" s="15"/>
      <c r="N69" s="19" t="str">
        <f t="shared" si="17"/>
        <v>m</v>
      </c>
      <c r="O69" s="16">
        <f t="shared" si="10"/>
        <v>30</v>
      </c>
      <c r="P69" s="14"/>
      <c r="Q69" s="18">
        <v>44</v>
      </c>
      <c r="R69" s="133" t="str">
        <f t="shared" si="18"/>
        <v>to</v>
      </c>
      <c r="S69" s="24">
        <f t="shared" si="11"/>
        <v>30</v>
      </c>
      <c r="T69" s="14"/>
      <c r="U69" s="15"/>
      <c r="V69" s="112" t="str">
        <f t="shared" si="19"/>
        <v>l</v>
      </c>
      <c r="W69" s="24">
        <f t="shared" si="12"/>
        <v>30</v>
      </c>
      <c r="X69" s="14" t="s">
        <v>10</v>
      </c>
      <c r="Z69" s="39" t="str">
        <f t="shared" si="20"/>
        <v>ti</v>
      </c>
      <c r="AA69" s="28">
        <f t="shared" si="13"/>
        <v>30</v>
      </c>
      <c r="AB69" s="197"/>
      <c r="AC69" s="12"/>
    </row>
    <row r="70" spans="2:29" ht="15" thickBot="1" x14ac:dyDescent="0.35">
      <c r="B70" s="70" t="str">
        <f t="shared" si="14"/>
        <v>m</v>
      </c>
      <c r="C70" s="71">
        <f t="shared" si="7"/>
        <v>31</v>
      </c>
      <c r="D70" s="72"/>
      <c r="E70" s="79">
        <v>31</v>
      </c>
      <c r="F70" s="74" t="str">
        <f t="shared" si="15"/>
        <v>to</v>
      </c>
      <c r="G70" s="75">
        <f t="shared" si="8"/>
        <v>31</v>
      </c>
      <c r="H70" s="209"/>
      <c r="I70" s="77"/>
      <c r="J70" s="99"/>
      <c r="K70" s="75" t="str">
        <f t="shared" si="9"/>
        <v/>
      </c>
      <c r="L70" s="75"/>
      <c r="M70" s="76"/>
      <c r="N70" s="80" t="str">
        <f t="shared" si="17"/>
        <v>ti</v>
      </c>
      <c r="O70" s="71">
        <f t="shared" si="10"/>
        <v>31</v>
      </c>
      <c r="P70" s="72"/>
      <c r="Q70" s="139"/>
      <c r="R70" s="99"/>
      <c r="S70" s="75" t="str">
        <f t="shared" si="11"/>
        <v/>
      </c>
      <c r="T70" s="75"/>
      <c r="U70" s="76"/>
      <c r="V70" s="100" t="str">
        <f t="shared" si="19"/>
        <v>s</v>
      </c>
      <c r="W70" s="75">
        <f t="shared" si="12"/>
        <v>31</v>
      </c>
      <c r="X70" s="101"/>
      <c r="Y70" s="77"/>
      <c r="Z70" s="74" t="str">
        <f t="shared" si="20"/>
        <v>o</v>
      </c>
      <c r="AA70" s="75">
        <f t="shared" si="13"/>
        <v>31</v>
      </c>
      <c r="AB70" s="209"/>
      <c r="AC70" s="73"/>
    </row>
    <row r="71" spans="2:29" ht="15" thickTop="1" x14ac:dyDescent="0.3"/>
    <row r="72" spans="2:29" x14ac:dyDescent="0.3">
      <c r="G72" s="81"/>
      <c r="H72" t="s">
        <v>24</v>
      </c>
      <c r="O72" s="230"/>
      <c r="P72" t="s">
        <v>47</v>
      </c>
      <c r="W72" s="103"/>
      <c r="X72" t="s">
        <v>26</v>
      </c>
    </row>
    <row r="73" spans="2:29" x14ac:dyDescent="0.3">
      <c r="G73" s="104"/>
      <c r="H73" t="s">
        <v>27</v>
      </c>
      <c r="O73" s="87"/>
      <c r="P73" t="s">
        <v>29</v>
      </c>
      <c r="W73" s="194"/>
      <c r="X73" t="s">
        <v>28</v>
      </c>
    </row>
    <row r="74" spans="2:29" x14ac:dyDescent="0.3">
      <c r="G74" s="7"/>
      <c r="H74" t="s">
        <v>25</v>
      </c>
      <c r="O74" s="204"/>
      <c r="P74" t="s">
        <v>48</v>
      </c>
      <c r="W74" s="152"/>
      <c r="X74" t="s">
        <v>49</v>
      </c>
    </row>
    <row r="75" spans="2:29" x14ac:dyDescent="0.3">
      <c r="G75" s="153"/>
      <c r="H75" t="s">
        <v>50</v>
      </c>
      <c r="O75" s="86"/>
      <c r="P75" t="s">
        <v>51</v>
      </c>
      <c r="W75" s="193"/>
      <c r="X75" t="s">
        <v>52</v>
      </c>
    </row>
    <row r="77" spans="2:29" x14ac:dyDescent="0.3">
      <c r="D77" t="s">
        <v>30</v>
      </c>
    </row>
  </sheetData>
  <mergeCells count="13">
    <mergeCell ref="Z38:AC38"/>
    <mergeCell ref="B38:E38"/>
    <mergeCell ref="F38:I38"/>
    <mergeCell ref="J38:M38"/>
    <mergeCell ref="N38:Q38"/>
    <mergeCell ref="R38:U38"/>
    <mergeCell ref="V38:Y38"/>
    <mergeCell ref="V3:Y3"/>
    <mergeCell ref="B3:E3"/>
    <mergeCell ref="F3:I3"/>
    <mergeCell ref="J3:M3"/>
    <mergeCell ref="N3:Q3"/>
    <mergeCell ref="R3:U3"/>
  </mergeCells>
  <pageMargins left="0.31496062992125984" right="0.31496062992125984" top="0.39370078740157483" bottom="0.35433070866141736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Version 1</vt:lpstr>
      <vt:lpstr>Version 2</vt:lpstr>
      <vt:lpstr>2021 v1</vt:lpstr>
      <vt:lpstr>2022 v1</vt:lpstr>
      <vt:lpstr>2022 v2</vt:lpstr>
      <vt:lpstr>2022 print v1</vt:lpstr>
      <vt:lpstr>2022 print v2</vt:lpstr>
      <vt:lpstr>2023</vt:lpstr>
      <vt:lpstr>2023 print v1</vt:lpstr>
      <vt:lpstr>2023 v1 m tlf</vt:lpstr>
      <vt:lpstr>2024 print v1</vt:lpstr>
      <vt:lpstr>2024print v2</vt:lpstr>
      <vt:lpstr>2025</vt:lpstr>
      <vt:lpstr>2025-1</vt:lpstr>
      <vt:lpstr>2025-2</vt:lpstr>
      <vt:lpstr>2025-3</vt:lpstr>
      <vt:lpstr>2025print v1</vt:lpstr>
      <vt:lpstr>2025print v2</vt:lpstr>
    </vt:vector>
  </TitlesOfParts>
  <Company>Vesthimmerlands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Flindt</dc:creator>
  <cp:lastModifiedBy>Charlotte Irene Jakobsen</cp:lastModifiedBy>
  <cp:lastPrinted>2025-04-03T08:46:04Z</cp:lastPrinted>
  <dcterms:created xsi:type="dcterms:W3CDTF">2019-01-22T10:25:20Z</dcterms:created>
  <dcterms:modified xsi:type="dcterms:W3CDTF">2025-06-20T15:06:43Z</dcterms:modified>
</cp:coreProperties>
</file>